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jništvo AMK\Downloads\"/>
    </mc:Choice>
  </mc:AlternateContent>
  <xr:revisionPtr revIDLastSave="0" documentId="13_ncr:1_{EB47166A-3E92-434C-BD4C-C672213C82B7}" xr6:coauthVersionLast="46" xr6:coauthVersionMax="46" xr10:uidLastSave="{00000000-0000-0000-0000-000000000000}"/>
  <bookViews>
    <workbookView xWindow="-120" yWindow="-120" windowWidth="21840" windowHeight="13140" activeTab="1" xr2:uid="{00000000-000D-0000-FFFF-FFFF00000000}"/>
  </bookViews>
  <sheets>
    <sheet name="Sheet1" sheetId="1" r:id="rId1"/>
    <sheet name="novo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1" l="1"/>
  <c r="E24" i="1"/>
  <c r="E20" i="1"/>
  <c r="E17" i="1"/>
  <c r="E11" i="1"/>
  <c r="E30" i="4"/>
  <c r="E10" i="1" l="1"/>
  <c r="E58" i="1"/>
  <c r="E56" i="1" l="1"/>
  <c r="E55" i="1" s="1"/>
  <c r="E52" i="1"/>
  <c r="E50" i="1"/>
  <c r="E48" i="1"/>
  <c r="E46" i="1"/>
  <c r="E43" i="1"/>
  <c r="E41" i="1"/>
  <c r="E38" i="1"/>
  <c r="E36" i="1"/>
  <c r="E32" i="1"/>
  <c r="E29" i="1"/>
  <c r="E28" i="1" l="1"/>
  <c r="E45" i="1"/>
</calcChain>
</file>

<file path=xl/sharedStrings.xml><?xml version="1.0" encoding="utf-8"?>
<sst xmlns="http://schemas.openxmlformats.org/spreadsheetml/2006/main" count="649" uniqueCount="122">
  <si>
    <t>Broj konta</t>
  </si>
  <si>
    <t>Predmet nabave</t>
  </si>
  <si>
    <t>Procijenjna vrijednost nabave (bez PDV-a)</t>
  </si>
  <si>
    <t>Planirani početak postupka</t>
  </si>
  <si>
    <t>Planirano trajanje ugovora o javnoj nabavi</t>
  </si>
  <si>
    <t>Rashodi za materijal i energiju</t>
  </si>
  <si>
    <t>Uredski materijal i ostali materijalni rashodi</t>
  </si>
  <si>
    <t>Vrsta postupka javne nabave</t>
  </si>
  <si>
    <t>Uredski materijal</t>
  </si>
  <si>
    <t>Uredski materijal - pedagoška dokumentacija</t>
  </si>
  <si>
    <t>Literatura (publikacije, časopisi, glasila, knjige i ostalo)</t>
  </si>
  <si>
    <t>Ostali materijal za potrebe redovnog poslovanja</t>
  </si>
  <si>
    <t>Energija</t>
  </si>
  <si>
    <t>Električna energija</t>
  </si>
  <si>
    <t>Plin</t>
  </si>
  <si>
    <t>Materijal i dijelovi za tekuće i investicijsko održavanje</t>
  </si>
  <si>
    <t>Materijal i dijelovi za tekuće i investicijsko održavanje građevinskih objekata</t>
  </si>
  <si>
    <t>Materijal i dijelovi za tekuće i investicijsko održavanje postrojenja i opreme</t>
  </si>
  <si>
    <t>Ostali materijal i dijelovi za tekuće i investicijsko održavanje</t>
  </si>
  <si>
    <t>Sitni inventar i auto gume</t>
  </si>
  <si>
    <t>Sitni inventar</t>
  </si>
  <si>
    <t>Službena, radna i zaštitna odjeća i obuća</t>
  </si>
  <si>
    <t>Rashodi za usluge</t>
  </si>
  <si>
    <t>Usluge telefona, pošte i prijevoza</t>
  </si>
  <si>
    <t>Usluge telefona, telefaksa</t>
  </si>
  <si>
    <t>Poštarina (pisma, tiskanice i sl)</t>
  </si>
  <si>
    <t>Usluge tekućeg i investicijskog održavanja</t>
  </si>
  <si>
    <t>Usluge tekućeg i investicijskog održavanja postrojenja i opreme</t>
  </si>
  <si>
    <t>Ostale usluge tekućeg i investicijskog održavanja</t>
  </si>
  <si>
    <t>Komunalne usluge</t>
  </si>
  <si>
    <t>Ostale komunalne usluge</t>
  </si>
  <si>
    <t>Zdravstvene i veterinarske usluge</t>
  </si>
  <si>
    <t>Obvezni i preventivni zdravstveni pregledi zaposlenika</t>
  </si>
  <si>
    <t>Ostale zdravstvene i veterinarske usluge</t>
  </si>
  <si>
    <t>Intelektualne i osobne usluge</t>
  </si>
  <si>
    <t>Ostale intelekutualne usluge</t>
  </si>
  <si>
    <t>Računalne usluge</t>
  </si>
  <si>
    <t>Ostale računalne usluge</t>
  </si>
  <si>
    <t>Ostali nespomenuti rashodi poslovanja</t>
  </si>
  <si>
    <t>Reprezentacija</t>
  </si>
  <si>
    <t>Članarine</t>
  </si>
  <si>
    <t>Tuzemne članarine</t>
  </si>
  <si>
    <t>Pristojbe i naknade</t>
  </si>
  <si>
    <t>Javnobilježničke pristojbe</t>
  </si>
  <si>
    <t>Rashodi protokola (vijenci, cvijeće, svijeće i sl)</t>
  </si>
  <si>
    <t>Ostali financijski rashodi</t>
  </si>
  <si>
    <t>Bankarske usluge i usluge platnog prometa</t>
  </si>
  <si>
    <t>Usluge banaka</t>
  </si>
  <si>
    <t>Ostali materijal za potrebe redovnog poslovanja - nastavni materijal</t>
  </si>
  <si>
    <t>-</t>
  </si>
  <si>
    <t>tijekom godine</t>
  </si>
  <si>
    <t>ugovor, narudžbenica, račun</t>
  </si>
  <si>
    <t>narudžbenica, račun</t>
  </si>
  <si>
    <t>ugovor</t>
  </si>
  <si>
    <t>ponuda, račun</t>
  </si>
  <si>
    <t>________________________</t>
  </si>
  <si>
    <t>R-1902</t>
  </si>
  <si>
    <t>R-1903</t>
  </si>
  <si>
    <t>R-1904</t>
  </si>
  <si>
    <t>R-1905</t>
  </si>
  <si>
    <t>R-1906</t>
  </si>
  <si>
    <t>R-1907</t>
  </si>
  <si>
    <t>R-1908</t>
  </si>
  <si>
    <t>Usluge tekućeg i investicijskog održavanja građevinskog objekta</t>
  </si>
  <si>
    <t>R-1910</t>
  </si>
  <si>
    <t>R-1911</t>
  </si>
  <si>
    <t>R-1912</t>
  </si>
  <si>
    <t>R-1913</t>
  </si>
  <si>
    <t>R-1915</t>
  </si>
  <si>
    <t>R-1916</t>
  </si>
  <si>
    <t>R-1917</t>
  </si>
  <si>
    <t>R-1918</t>
  </si>
  <si>
    <t>R-1919</t>
  </si>
  <si>
    <t>Tončica Poduje Vojković, prof.</t>
  </si>
  <si>
    <t>ponuda, narudžbenica, račun</t>
  </si>
  <si>
    <t>PLAN NABAVE ROBA, USLUGA I RADOVA ZA 2017. GODINU</t>
  </si>
  <si>
    <t>Jednostavna nabava</t>
  </si>
  <si>
    <t>KLASA: 110-01/17-01/20</t>
  </si>
  <si>
    <t>URBROJ: 2190-05-01-17-01</t>
  </si>
  <si>
    <t>Postrojenja i oprema</t>
  </si>
  <si>
    <t xml:space="preserve">Vlastiti izvori </t>
  </si>
  <si>
    <t>Uredska oprema i namještaj</t>
  </si>
  <si>
    <t>Knjige</t>
  </si>
  <si>
    <t xml:space="preserve">Knjige, umjetnika djela i ostale izložbene vrijednosti </t>
  </si>
  <si>
    <t xml:space="preserve">Vis, 03.veljače, 2017. </t>
  </si>
  <si>
    <t>Decentralizacija</t>
  </si>
  <si>
    <t xml:space="preserve">Decentralizacija/ Vlastiti izvori/ ERASMUS+ </t>
  </si>
  <si>
    <t>Na temelju članka 20. stavka 1. Zakona o javnoj nabavi (Narodne novine, broj 90/11, 83/13, 143/13 i 13/14) naručitelj donosi:</t>
  </si>
  <si>
    <t>Adresa:  Viškog boja 9, 21480 Vis</t>
  </si>
  <si>
    <t>OIB: 57436529895</t>
  </si>
  <si>
    <t>Naručitelj: SPLITSKO DALMATINSKA ŽUPANIJA                      SREDNJAŠKOLA ANTUN MATIJAŠEVIĆ KARAMANEO</t>
  </si>
  <si>
    <t>Sredstva financirana:</t>
  </si>
  <si>
    <t>Dokumentacija         način nabave</t>
  </si>
  <si>
    <t>procedura jedne ponude</t>
  </si>
  <si>
    <t>Odgovorna osoba naručitelja:</t>
  </si>
  <si>
    <t>Bagatelna nabava</t>
  </si>
  <si>
    <t>KLASA:</t>
  </si>
  <si>
    <t xml:space="preserve">URBROJ: </t>
  </si>
  <si>
    <t>Alma Vodopija, prof.</t>
  </si>
  <si>
    <t>Naknade troškova zaposlenima</t>
  </si>
  <si>
    <t>Službena putovanja</t>
  </si>
  <si>
    <t>R2127</t>
  </si>
  <si>
    <t>Naknade za prijevoz, rad na terenu i odvojen život</t>
  </si>
  <si>
    <t>Stručno usavršavanje zaposlenika</t>
  </si>
  <si>
    <t>R2128</t>
  </si>
  <si>
    <t>R2129</t>
  </si>
  <si>
    <t>R2130</t>
  </si>
  <si>
    <t>R2131</t>
  </si>
  <si>
    <t>Na temelju članka 20. stavka 1. Zakona o javnoj nabavi (Narodne novine, broj 90/11, 83/13, 143/13 i 13/14, 120/16) naručitelj donosi:</t>
  </si>
  <si>
    <t>PLAN NABAVE ROBA, USLUGA I RADOVA ZA 2020. GODINU</t>
  </si>
  <si>
    <t>Ostale naknade troškova zaposlenima</t>
  </si>
  <si>
    <t>Materijal i sredstva za čišćenje i održavanje</t>
  </si>
  <si>
    <t>Materijal za higijenske potrebe i njegu</t>
  </si>
  <si>
    <t>Komunikacijska oprema</t>
  </si>
  <si>
    <t>Telefoni i ostali komunikacijski uređaji</t>
  </si>
  <si>
    <t>Oprema za održavanje i zaštitu</t>
  </si>
  <si>
    <t>Oprema za grijanje, ventilaciju i hlađenje</t>
  </si>
  <si>
    <t>Erasmus +</t>
  </si>
  <si>
    <t xml:space="preserve">Troškovi međunarodnog projekta </t>
  </si>
  <si>
    <t>Vis, 01.03.2020.</t>
  </si>
  <si>
    <t>2190-05-01-20-01</t>
  </si>
  <si>
    <t>406-01/20-01/01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</si>
</sst>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6">
    <xf numFmtId="0" fontId="0" fillId="0" borderId="0" xfId="0"/>
    <xf numFmtId="4" fontId="4" fillId="4" borderId="1" xfId="3" applyNumberFormat="1" applyFont="1" applyFill="1" applyBorder="1" applyAlignment="1">
      <alignment wrapText="1"/>
    </xf>
    <xf numFmtId="4" fontId="5" fillId="4" borderId="1" xfId="0" applyNumberFormat="1" applyFont="1" applyFill="1" applyBorder="1"/>
    <xf numFmtId="0" fontId="2" fillId="0" borderId="0" xfId="0" applyFont="1"/>
    <xf numFmtId="0" fontId="9" fillId="0" borderId="1" xfId="4" applyFont="1" applyBorder="1" applyAlignment="1">
      <alignment horizontal="left" wrapText="1"/>
    </xf>
    <xf numFmtId="0" fontId="9" fillId="0" borderId="1" xfId="4" applyFont="1" applyBorder="1" applyAlignment="1">
      <alignment wrapText="1"/>
    </xf>
    <xf numFmtId="4" fontId="9" fillId="0" borderId="1" xfId="3" applyNumberFormat="1" applyFont="1" applyBorder="1" applyAlignment="1" applyProtection="1">
      <alignment wrapText="1"/>
      <protection locked="0"/>
    </xf>
    <xf numFmtId="4" fontId="3" fillId="0" borderId="1" xfId="0" applyNumberFormat="1" applyFont="1" applyBorder="1"/>
    <xf numFmtId="0" fontId="3" fillId="2" borderId="1" xfId="0" applyFont="1" applyFill="1" applyBorder="1" applyAlignment="1">
      <alignment horizontal="center" wrapText="1"/>
    </xf>
    <xf numFmtId="0" fontId="4" fillId="3" borderId="1" xfId="4" applyFont="1" applyFill="1" applyBorder="1" applyAlignment="1">
      <alignment horizontal="left" wrapText="1"/>
    </xf>
    <xf numFmtId="0" fontId="4" fillId="3" borderId="1" xfId="4" applyFont="1" applyFill="1" applyBorder="1" applyAlignment="1">
      <alignment wrapText="1"/>
    </xf>
    <xf numFmtId="4" fontId="4" fillId="3" borderId="1" xfId="3" applyNumberFormat="1" applyFont="1" applyFill="1" applyBorder="1" applyAlignment="1">
      <alignment wrapText="1"/>
    </xf>
    <xf numFmtId="4" fontId="5" fillId="3" borderId="1" xfId="0" applyNumberFormat="1" applyFont="1" applyFill="1" applyBorder="1"/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9" fillId="0" borderId="1" xfId="4" applyFont="1" applyFill="1" applyBorder="1" applyAlignment="1">
      <alignment horizontal="left" wrapText="1"/>
    </xf>
    <xf numFmtId="0" fontId="9" fillId="0" borderId="1" xfId="4" applyFont="1" applyFill="1" applyBorder="1" applyAlignment="1">
      <alignment wrapText="1"/>
    </xf>
    <xf numFmtId="0" fontId="4" fillId="4" borderId="1" xfId="4" quotePrefix="1" applyFont="1" applyFill="1" applyBorder="1" applyAlignment="1">
      <alignment horizontal="left" wrapText="1"/>
    </xf>
    <xf numFmtId="0" fontId="4" fillId="4" borderId="1" xfId="4" applyFont="1" applyFill="1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4" fontId="9" fillId="0" borderId="1" xfId="4" applyNumberFormat="1" applyFont="1" applyBorder="1" applyAlignment="1" applyProtection="1">
      <alignment wrapText="1"/>
      <protection locked="0"/>
    </xf>
    <xf numFmtId="4" fontId="10" fillId="3" borderId="1" xfId="4" applyNumberFormat="1" applyFont="1" applyFill="1" applyBorder="1" applyAlignment="1">
      <alignment wrapText="1"/>
    </xf>
    <xf numFmtId="4" fontId="3" fillId="2" borderId="1" xfId="0" applyNumberFormat="1" applyFont="1" applyFill="1" applyBorder="1"/>
    <xf numFmtId="0" fontId="4" fillId="4" borderId="1" xfId="4" applyFont="1" applyFill="1" applyBorder="1" applyAlignment="1">
      <alignment horizontal="left" wrapText="1"/>
    </xf>
    <xf numFmtId="4" fontId="10" fillId="4" borderId="1" xfId="4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0" fontId="9" fillId="2" borderId="1" xfId="4" applyFont="1" applyFill="1" applyBorder="1" applyAlignment="1">
      <alignment horizontal="left" wrapText="1"/>
    </xf>
    <xf numFmtId="4" fontId="0" fillId="0" borderId="0" xfId="0" applyNumberFormat="1"/>
    <xf numFmtId="0" fontId="0" fillId="0" borderId="1" xfId="0" applyBorder="1"/>
    <xf numFmtId="0" fontId="0" fillId="4" borderId="1" xfId="0" applyFill="1" applyBorder="1"/>
    <xf numFmtId="0" fontId="5" fillId="4" borderId="1" xfId="0" applyFont="1" applyFill="1" applyBorder="1"/>
    <xf numFmtId="0" fontId="0" fillId="3" borderId="1" xfId="0" applyFill="1" applyBorder="1"/>
    <xf numFmtId="0" fontId="5" fillId="0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0" fillId="0" borderId="0" xfId="0" applyBorder="1"/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wrapText="1"/>
    </xf>
    <xf numFmtId="0" fontId="5" fillId="3" borderId="1" xfId="0" applyFont="1" applyFill="1" applyBorder="1"/>
    <xf numFmtId="4" fontId="0" fillId="0" borderId="1" xfId="0" applyNumberFormat="1" applyBorder="1"/>
    <xf numFmtId="0" fontId="4" fillId="3" borderId="1" xfId="1" applyFont="1" applyFill="1" applyBorder="1" applyAlignment="1">
      <alignment horizontal="left" wrapText="1"/>
    </xf>
    <xf numFmtId="4" fontId="4" fillId="3" borderId="1" xfId="4" applyNumberFormat="1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4" borderId="5" xfId="1" quotePrefix="1" applyFont="1" applyFill="1" applyBorder="1" applyAlignment="1">
      <alignment horizontal="left" wrapText="1"/>
    </xf>
    <xf numFmtId="0" fontId="4" fillId="4" borderId="5" xfId="1" applyFont="1" applyFill="1" applyBorder="1" applyAlignment="1">
      <alignment wrapText="1"/>
    </xf>
    <xf numFmtId="4" fontId="4" fillId="4" borderId="5" xfId="3" applyNumberFormat="1" applyFont="1" applyFill="1" applyBorder="1" applyAlignment="1">
      <alignment wrapText="1"/>
    </xf>
    <xf numFmtId="0" fontId="5" fillId="4" borderId="5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/>
    </xf>
    <xf numFmtId="0" fontId="3" fillId="4" borderId="6" xfId="0" applyFont="1" applyFill="1" applyBorder="1"/>
    <xf numFmtId="0" fontId="5" fillId="4" borderId="7" xfId="0" applyFont="1" applyFill="1" applyBorder="1" applyAlignment="1">
      <alignment horizontal="center"/>
    </xf>
    <xf numFmtId="0" fontId="5" fillId="3" borderId="8" xfId="0" applyFont="1" applyFill="1" applyBorder="1"/>
    <xf numFmtId="0" fontId="5" fillId="3" borderId="9" xfId="0" applyFont="1" applyFill="1" applyBorder="1" applyAlignment="1">
      <alignment horizontal="center"/>
    </xf>
    <xf numFmtId="0" fontId="3" fillId="0" borderId="8" xfId="0" applyFont="1" applyBorder="1"/>
    <xf numFmtId="0" fontId="3" fillId="2" borderId="9" xfId="0" applyFont="1" applyFill="1" applyBorder="1" applyAlignment="1">
      <alignment horizontal="center"/>
    </xf>
    <xf numFmtId="0" fontId="5" fillId="4" borderId="8" xfId="0" applyFont="1" applyFill="1" applyBorder="1"/>
    <xf numFmtId="0" fontId="5" fillId="4" borderId="9" xfId="0" applyFont="1" applyFill="1" applyBorder="1" applyAlignment="1">
      <alignment horizontal="center"/>
    </xf>
    <xf numFmtId="0" fontId="3" fillId="0" borderId="8" xfId="0" applyFont="1" applyBorder="1" applyAlignment="1">
      <alignment wrapText="1"/>
    </xf>
    <xf numFmtId="0" fontId="0" fillId="3" borderId="8" xfId="0" applyFill="1" applyBorder="1"/>
    <xf numFmtId="0" fontId="0" fillId="0" borderId="8" xfId="0" applyBorder="1"/>
    <xf numFmtId="0" fontId="5" fillId="0" borderId="9" xfId="0" applyFont="1" applyFill="1" applyBorder="1" applyAlignment="1">
      <alignment horizontal="center"/>
    </xf>
    <xf numFmtId="0" fontId="0" fillId="4" borderId="8" xfId="0" applyFill="1" applyBorder="1"/>
    <xf numFmtId="0" fontId="0" fillId="0" borderId="10" xfId="0" applyBorder="1"/>
    <xf numFmtId="0" fontId="0" fillId="0" borderId="11" xfId="0" applyBorder="1" applyAlignment="1">
      <alignment horizontal="left" wrapText="1"/>
    </xf>
    <xf numFmtId="0" fontId="0" fillId="0" borderId="11" xfId="0" applyBorder="1"/>
    <xf numFmtId="4" fontId="9" fillId="0" borderId="11" xfId="3" applyNumberFormat="1" applyFont="1" applyBorder="1" applyAlignment="1" applyProtection="1">
      <alignment wrapText="1"/>
      <protection locked="0"/>
    </xf>
    <xf numFmtId="0" fontId="5" fillId="0" borderId="11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15" fillId="5" borderId="13" xfId="0" applyFont="1" applyFill="1" applyBorder="1" applyAlignment="1">
      <alignment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16" fillId="3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horizontal="center" wrapText="1"/>
    </xf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Alignment="1">
      <alignment horizontal="left"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2" fontId="0" fillId="0" borderId="1" xfId="0" applyNumberFormat="1" applyBorder="1"/>
    <xf numFmtId="2" fontId="5" fillId="3" borderId="1" xfId="0" applyNumberFormat="1" applyFont="1" applyFill="1" applyBorder="1"/>
    <xf numFmtId="0" fontId="5" fillId="4" borderId="6" xfId="0" applyFont="1" applyFill="1" applyBorder="1"/>
    <xf numFmtId="0" fontId="17" fillId="3" borderId="1" xfId="1" applyFont="1" applyFill="1" applyBorder="1" applyAlignment="1">
      <alignment horizontal="left" wrapText="1"/>
    </xf>
    <xf numFmtId="0" fontId="3" fillId="3" borderId="8" xfId="0" applyFont="1" applyFill="1" applyBorder="1"/>
    <xf numFmtId="0" fontId="3" fillId="3" borderId="6" xfId="0" applyFont="1" applyFill="1" applyBorder="1"/>
    <xf numFmtId="0" fontId="4" fillId="3" borderId="5" xfId="1" applyFont="1" applyFill="1" applyBorder="1" applyAlignment="1">
      <alignment horizontal="left" wrapText="1"/>
    </xf>
    <xf numFmtId="4" fontId="4" fillId="3" borderId="5" xfId="3" applyNumberFormat="1" applyFont="1" applyFill="1" applyBorder="1" applyAlignment="1">
      <alignment wrapText="1"/>
    </xf>
    <xf numFmtId="0" fontId="5" fillId="3" borderId="5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4" fontId="9" fillId="3" borderId="1" xfId="3" applyNumberFormat="1" applyFont="1" applyFill="1" applyBorder="1" applyAlignment="1" applyProtection="1">
      <alignment wrapText="1"/>
      <protection locked="0"/>
    </xf>
    <xf numFmtId="0" fontId="0" fillId="2" borderId="8" xfId="0" applyFill="1" applyBorder="1"/>
    <xf numFmtId="0" fontId="3" fillId="2" borderId="1" xfId="0" applyFont="1" applyFill="1" applyBorder="1" applyAlignment="1">
      <alignment horizontal="left" wrapText="1"/>
    </xf>
    <xf numFmtId="0" fontId="0" fillId="2" borderId="1" xfId="0" applyFill="1" applyBorder="1"/>
    <xf numFmtId="4" fontId="9" fillId="2" borderId="1" xfId="3" applyNumberFormat="1" applyFont="1" applyFill="1" applyBorder="1" applyAlignment="1" applyProtection="1">
      <alignment wrapText="1"/>
      <protection locked="0"/>
    </xf>
    <xf numFmtId="4" fontId="0" fillId="2" borderId="1" xfId="0" applyNumberFormat="1" applyFill="1" applyBorder="1"/>
    <xf numFmtId="0" fontId="5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/>
    </xf>
    <xf numFmtId="4" fontId="2" fillId="3" borderId="1" xfId="0" applyNumberFormat="1" applyFont="1" applyFill="1" applyBorder="1"/>
    <xf numFmtId="0" fontId="11" fillId="0" borderId="0" xfId="0" applyFont="1" applyAlignment="1">
      <alignment horizontal="center"/>
    </xf>
    <xf numFmtId="0" fontId="0" fillId="0" borderId="0" xfId="0" applyAlignment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4" xfId="0" applyFont="1" applyBorder="1" applyAlignment="1"/>
    <xf numFmtId="0" fontId="13" fillId="0" borderId="0" xfId="0" applyFont="1" applyAlignment="1">
      <alignment horizontal="left" vertical="center" wrapText="1"/>
    </xf>
  </cellXfs>
  <cellStyles count="5">
    <cellStyle name="Normal 2" xfId="1" xr:uid="{00000000-0005-0000-0000-000000000000}"/>
    <cellStyle name="Normal 3" xfId="4" xr:uid="{00000000-0005-0000-0000-000001000000}"/>
    <cellStyle name="Normalno" xfId="0" builtinId="0"/>
    <cellStyle name="Obično_JU ZZPU_Financijski plan 2014-2016" xfId="2" xr:uid="{00000000-0005-0000-0000-000003000000}"/>
    <cellStyle name="Obično_Knjiga2" xfId="3" xr:uid="{00000000-0005-0000-0000-000004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1"/>
  <sheetViews>
    <sheetView topLeftCell="A4" workbookViewId="0">
      <selection activeCell="A58" sqref="A58:F62"/>
    </sheetView>
  </sheetViews>
  <sheetFormatPr defaultRowHeight="15" x14ac:dyDescent="0.25"/>
  <cols>
    <col min="1" max="1" width="15.7109375" customWidth="1"/>
    <col min="2" max="2" width="8.140625" customWidth="1"/>
    <col min="3" max="3" width="39.7109375" customWidth="1"/>
    <col min="4" max="4" width="27.140625" customWidth="1"/>
    <col min="5" max="5" width="18.28515625" customWidth="1"/>
    <col min="6" max="6" width="22.28515625" customWidth="1"/>
    <col min="7" max="7" width="16" customWidth="1"/>
    <col min="8" max="8" width="18" customWidth="1"/>
    <col min="9" max="9" width="18.7109375" customWidth="1"/>
    <col min="12" max="12" width="11.28515625" customWidth="1"/>
    <col min="14" max="14" width="12.42578125" customWidth="1"/>
  </cols>
  <sheetData>
    <row r="1" spans="1:9" ht="39" customHeight="1" x14ac:dyDescent="0.25">
      <c r="A1" s="115" t="s">
        <v>90</v>
      </c>
      <c r="B1" s="115"/>
      <c r="C1" s="115"/>
    </row>
    <row r="2" spans="1:9" x14ac:dyDescent="0.25">
      <c r="A2" s="74" t="s">
        <v>88</v>
      </c>
      <c r="B2" s="75"/>
      <c r="C2" s="75"/>
    </row>
    <row r="3" spans="1:9" x14ac:dyDescent="0.25">
      <c r="A3" s="74" t="s">
        <v>89</v>
      </c>
      <c r="B3" s="75"/>
      <c r="C3" s="75"/>
    </row>
    <row r="4" spans="1:9" x14ac:dyDescent="0.25">
      <c r="A4" s="74"/>
      <c r="B4" s="75"/>
      <c r="C4" s="75"/>
    </row>
    <row r="5" spans="1:9" x14ac:dyDescent="0.25">
      <c r="A5" s="74" t="s">
        <v>87</v>
      </c>
      <c r="B5" s="75"/>
      <c r="C5" s="75"/>
    </row>
    <row r="6" spans="1:9" ht="15.75" thickBot="1" x14ac:dyDescent="0.3">
      <c r="A6" s="73"/>
      <c r="B6" s="3"/>
      <c r="C6" s="3"/>
    </row>
    <row r="7" spans="1:9" ht="27" thickBot="1" x14ac:dyDescent="0.45">
      <c r="A7" s="73"/>
      <c r="C7" s="112" t="s">
        <v>75</v>
      </c>
      <c r="D7" s="113"/>
      <c r="E7" s="113"/>
      <c r="F7" s="113"/>
      <c r="G7" s="114"/>
    </row>
    <row r="9" spans="1:9" ht="79.5" customHeight="1" thickBot="1" x14ac:dyDescent="0.3">
      <c r="A9" s="76" t="s">
        <v>91</v>
      </c>
      <c r="B9" s="77" t="s">
        <v>0</v>
      </c>
      <c r="C9" s="78" t="s">
        <v>1</v>
      </c>
      <c r="D9" s="78" t="s">
        <v>92</v>
      </c>
      <c r="E9" s="78" t="s">
        <v>2</v>
      </c>
      <c r="F9" s="78" t="s">
        <v>7</v>
      </c>
      <c r="G9" s="78" t="s">
        <v>7</v>
      </c>
      <c r="H9" s="78" t="s">
        <v>3</v>
      </c>
      <c r="I9" s="79" t="s">
        <v>4</v>
      </c>
    </row>
    <row r="10" spans="1:9" ht="27" customHeight="1" thickTop="1" x14ac:dyDescent="0.25">
      <c r="A10" s="53"/>
      <c r="B10" s="48">
        <v>322</v>
      </c>
      <c r="C10" s="49" t="s">
        <v>5</v>
      </c>
      <c r="D10" s="50"/>
      <c r="E10" s="50">
        <f>E11+E17+E20+E24+E26</f>
        <v>108480</v>
      </c>
      <c r="F10" s="51" t="s">
        <v>95</v>
      </c>
      <c r="G10" s="52"/>
      <c r="H10" s="51" t="s">
        <v>50</v>
      </c>
      <c r="I10" s="54"/>
    </row>
    <row r="11" spans="1:9" ht="30.75" customHeight="1" x14ac:dyDescent="0.25">
      <c r="A11" s="55" t="s">
        <v>56</v>
      </c>
      <c r="B11" s="45">
        <v>3221</v>
      </c>
      <c r="C11" s="45" t="s">
        <v>6</v>
      </c>
      <c r="D11" s="11"/>
      <c r="E11" s="11">
        <f>SUM(E12:E16)</f>
        <v>50707.5</v>
      </c>
      <c r="F11" s="13" t="s">
        <v>95</v>
      </c>
      <c r="G11" s="14"/>
      <c r="H11" s="13" t="s">
        <v>50</v>
      </c>
      <c r="I11" s="56"/>
    </row>
    <row r="12" spans="1:9" ht="26.25" customHeight="1" x14ac:dyDescent="0.25">
      <c r="A12" s="57" t="s">
        <v>85</v>
      </c>
      <c r="B12" s="4">
        <v>32211</v>
      </c>
      <c r="C12" s="5" t="s">
        <v>8</v>
      </c>
      <c r="D12" s="6" t="s">
        <v>51</v>
      </c>
      <c r="E12" s="7">
        <v>19920</v>
      </c>
      <c r="F12" s="32" t="s">
        <v>95</v>
      </c>
      <c r="G12" s="80" t="s">
        <v>93</v>
      </c>
      <c r="H12" s="8" t="s">
        <v>50</v>
      </c>
      <c r="I12" s="58" t="s">
        <v>49</v>
      </c>
    </row>
    <row r="13" spans="1:9" ht="28.5" customHeight="1" x14ac:dyDescent="0.25">
      <c r="A13" s="57" t="s">
        <v>85</v>
      </c>
      <c r="B13" s="4">
        <v>32111</v>
      </c>
      <c r="C13" s="5" t="s">
        <v>9</v>
      </c>
      <c r="D13" s="6" t="s">
        <v>52</v>
      </c>
      <c r="E13" s="7">
        <v>4500</v>
      </c>
      <c r="F13" s="32" t="s">
        <v>95</v>
      </c>
      <c r="G13" s="80" t="s">
        <v>93</v>
      </c>
      <c r="H13" s="8" t="s">
        <v>50</v>
      </c>
      <c r="I13" s="58" t="s">
        <v>49</v>
      </c>
    </row>
    <row r="14" spans="1:9" ht="30" customHeight="1" x14ac:dyDescent="0.25">
      <c r="A14" s="57" t="s">
        <v>85</v>
      </c>
      <c r="B14" s="4">
        <v>32212</v>
      </c>
      <c r="C14" s="5" t="s">
        <v>10</v>
      </c>
      <c r="D14" s="6" t="s">
        <v>52</v>
      </c>
      <c r="E14" s="7">
        <v>7500</v>
      </c>
      <c r="F14" s="32" t="s">
        <v>95</v>
      </c>
      <c r="G14" s="80" t="s">
        <v>93</v>
      </c>
      <c r="H14" s="8" t="s">
        <v>50</v>
      </c>
      <c r="I14" s="58" t="s">
        <v>49</v>
      </c>
    </row>
    <row r="15" spans="1:9" ht="32.25" customHeight="1" x14ac:dyDescent="0.25">
      <c r="A15" s="57" t="s">
        <v>85</v>
      </c>
      <c r="B15" s="4">
        <v>32219</v>
      </c>
      <c r="C15" s="5" t="s">
        <v>11</v>
      </c>
      <c r="D15" s="6" t="s">
        <v>52</v>
      </c>
      <c r="E15" s="7">
        <v>12000</v>
      </c>
      <c r="F15" s="32" t="s">
        <v>95</v>
      </c>
      <c r="G15" s="80" t="s">
        <v>93</v>
      </c>
      <c r="H15" s="8" t="s">
        <v>50</v>
      </c>
      <c r="I15" s="58" t="s">
        <v>49</v>
      </c>
    </row>
    <row r="16" spans="1:9" ht="30.75" customHeight="1" x14ac:dyDescent="0.25">
      <c r="A16" s="57" t="s">
        <v>85</v>
      </c>
      <c r="B16" s="4">
        <v>32219</v>
      </c>
      <c r="C16" s="5" t="s">
        <v>48</v>
      </c>
      <c r="D16" s="6" t="s">
        <v>52</v>
      </c>
      <c r="E16" s="7">
        <v>6787.5</v>
      </c>
      <c r="F16" s="32" t="s">
        <v>95</v>
      </c>
      <c r="G16" s="80" t="s">
        <v>93</v>
      </c>
      <c r="H16" s="8" t="s">
        <v>50</v>
      </c>
      <c r="I16" s="58" t="s">
        <v>49</v>
      </c>
    </row>
    <row r="17" spans="1:9" ht="27" customHeight="1" x14ac:dyDescent="0.25">
      <c r="A17" s="55" t="s">
        <v>57</v>
      </c>
      <c r="B17" s="9">
        <v>3223</v>
      </c>
      <c r="C17" s="10" t="s">
        <v>12</v>
      </c>
      <c r="D17" s="11"/>
      <c r="E17" s="12">
        <f>SUM(E18:E19)</f>
        <v>35272.5</v>
      </c>
      <c r="F17" s="13" t="s">
        <v>95</v>
      </c>
      <c r="G17" s="14"/>
      <c r="H17" s="13" t="s">
        <v>50</v>
      </c>
      <c r="I17" s="56"/>
    </row>
    <row r="18" spans="1:9" ht="30" customHeight="1" x14ac:dyDescent="0.25">
      <c r="A18" s="57" t="s">
        <v>85</v>
      </c>
      <c r="B18" s="4">
        <v>32231</v>
      </c>
      <c r="C18" s="5" t="s">
        <v>13</v>
      </c>
      <c r="D18" s="6" t="s">
        <v>53</v>
      </c>
      <c r="E18" s="7">
        <v>33772.5</v>
      </c>
      <c r="F18" s="32" t="s">
        <v>95</v>
      </c>
      <c r="G18" s="80" t="s">
        <v>93</v>
      </c>
      <c r="H18" s="8" t="s">
        <v>50</v>
      </c>
      <c r="I18" s="58" t="s">
        <v>49</v>
      </c>
    </row>
    <row r="19" spans="1:9" ht="27" customHeight="1" x14ac:dyDescent="0.25">
      <c r="A19" s="57" t="s">
        <v>85</v>
      </c>
      <c r="B19" s="4">
        <v>32233</v>
      </c>
      <c r="C19" s="5" t="s">
        <v>14</v>
      </c>
      <c r="D19" s="6" t="s">
        <v>52</v>
      </c>
      <c r="E19" s="7">
        <v>1500</v>
      </c>
      <c r="F19" s="32" t="s">
        <v>95</v>
      </c>
      <c r="G19" s="80" t="s">
        <v>93</v>
      </c>
      <c r="H19" s="8" t="s">
        <v>50</v>
      </c>
      <c r="I19" s="58" t="s">
        <v>49</v>
      </c>
    </row>
    <row r="20" spans="1:9" ht="29.25" customHeight="1" x14ac:dyDescent="0.25">
      <c r="A20" s="55" t="s">
        <v>58</v>
      </c>
      <c r="B20" s="9">
        <v>3224</v>
      </c>
      <c r="C20" s="10" t="s">
        <v>15</v>
      </c>
      <c r="D20" s="11"/>
      <c r="E20" s="12">
        <f>SUM(E21:E23)</f>
        <v>17250</v>
      </c>
      <c r="F20" s="13" t="s">
        <v>95</v>
      </c>
      <c r="G20" s="81"/>
      <c r="H20" s="13" t="s">
        <v>50</v>
      </c>
      <c r="I20" s="56"/>
    </row>
    <row r="21" spans="1:9" ht="29.25" customHeight="1" x14ac:dyDescent="0.25">
      <c r="A21" s="57" t="s">
        <v>85</v>
      </c>
      <c r="B21" s="4">
        <v>32241</v>
      </c>
      <c r="C21" s="5" t="s">
        <v>16</v>
      </c>
      <c r="D21" s="6" t="s">
        <v>52</v>
      </c>
      <c r="E21" s="7">
        <v>9750</v>
      </c>
      <c r="F21" s="32" t="s">
        <v>95</v>
      </c>
      <c r="G21" s="80" t="s">
        <v>93</v>
      </c>
      <c r="H21" s="8" t="s">
        <v>50</v>
      </c>
      <c r="I21" s="58" t="s">
        <v>49</v>
      </c>
    </row>
    <row r="22" spans="1:9" ht="28.5" customHeight="1" x14ac:dyDescent="0.25">
      <c r="A22" s="57" t="s">
        <v>85</v>
      </c>
      <c r="B22" s="4">
        <v>32242</v>
      </c>
      <c r="C22" s="5" t="s">
        <v>17</v>
      </c>
      <c r="D22" s="6" t="s">
        <v>52</v>
      </c>
      <c r="E22" s="7">
        <v>6750</v>
      </c>
      <c r="F22" s="32" t="s">
        <v>95</v>
      </c>
      <c r="G22" s="80" t="s">
        <v>93</v>
      </c>
      <c r="H22" s="8" t="s">
        <v>50</v>
      </c>
      <c r="I22" s="58" t="s">
        <v>49</v>
      </c>
    </row>
    <row r="23" spans="1:9" ht="32.25" customHeight="1" x14ac:dyDescent="0.25">
      <c r="A23" s="57" t="s">
        <v>85</v>
      </c>
      <c r="B23" s="4">
        <v>32244</v>
      </c>
      <c r="C23" s="5" t="s">
        <v>18</v>
      </c>
      <c r="D23" s="6" t="s">
        <v>52</v>
      </c>
      <c r="E23" s="7">
        <v>750</v>
      </c>
      <c r="F23" s="32" t="s">
        <v>95</v>
      </c>
      <c r="G23" s="80" t="s">
        <v>93</v>
      </c>
      <c r="H23" s="8" t="s">
        <v>50</v>
      </c>
      <c r="I23" s="58" t="s">
        <v>49</v>
      </c>
    </row>
    <row r="24" spans="1:9" ht="29.25" customHeight="1" x14ac:dyDescent="0.25">
      <c r="A24" s="55" t="s">
        <v>59</v>
      </c>
      <c r="B24" s="9">
        <v>3225</v>
      </c>
      <c r="C24" s="10" t="s">
        <v>19</v>
      </c>
      <c r="D24" s="11"/>
      <c r="E24" s="12">
        <f>SUM(E25)</f>
        <v>3750</v>
      </c>
      <c r="F24" s="13" t="s">
        <v>95</v>
      </c>
      <c r="G24" s="81"/>
      <c r="H24" s="13" t="s">
        <v>50</v>
      </c>
      <c r="I24" s="56"/>
    </row>
    <row r="25" spans="1:9" ht="30.75" customHeight="1" x14ac:dyDescent="0.25">
      <c r="A25" s="57" t="s">
        <v>85</v>
      </c>
      <c r="B25" s="15">
        <v>32251</v>
      </c>
      <c r="C25" s="16" t="s">
        <v>20</v>
      </c>
      <c r="D25" s="6" t="s">
        <v>52</v>
      </c>
      <c r="E25" s="7">
        <v>3750</v>
      </c>
      <c r="F25" s="32" t="s">
        <v>95</v>
      </c>
      <c r="G25" s="80" t="s">
        <v>93</v>
      </c>
      <c r="H25" s="8" t="s">
        <v>50</v>
      </c>
      <c r="I25" s="58" t="s">
        <v>49</v>
      </c>
    </row>
    <row r="26" spans="1:9" ht="30" customHeight="1" x14ac:dyDescent="0.25">
      <c r="A26" s="55" t="s">
        <v>60</v>
      </c>
      <c r="B26" s="9">
        <v>3227</v>
      </c>
      <c r="C26" s="10" t="s">
        <v>21</v>
      </c>
      <c r="D26" s="11"/>
      <c r="E26" s="12">
        <f>SUM(E27)</f>
        <v>1500</v>
      </c>
      <c r="F26" s="13" t="s">
        <v>95</v>
      </c>
      <c r="G26" s="81"/>
      <c r="H26" s="13" t="s">
        <v>50</v>
      </c>
      <c r="I26" s="56"/>
    </row>
    <row r="27" spans="1:9" ht="33" customHeight="1" x14ac:dyDescent="0.25">
      <c r="A27" s="57" t="s">
        <v>85</v>
      </c>
      <c r="B27" s="4">
        <v>32271</v>
      </c>
      <c r="C27" s="5" t="s">
        <v>21</v>
      </c>
      <c r="D27" s="6" t="s">
        <v>52</v>
      </c>
      <c r="E27" s="7">
        <v>1500</v>
      </c>
      <c r="F27" s="32" t="s">
        <v>95</v>
      </c>
      <c r="G27" s="80" t="s">
        <v>93</v>
      </c>
      <c r="H27" s="8" t="s">
        <v>50</v>
      </c>
      <c r="I27" s="58" t="s">
        <v>49</v>
      </c>
    </row>
    <row r="28" spans="1:9" ht="28.5" customHeight="1" x14ac:dyDescent="0.25">
      <c r="A28" s="59"/>
      <c r="B28" s="17">
        <v>323</v>
      </c>
      <c r="C28" s="18" t="s">
        <v>22</v>
      </c>
      <c r="D28" s="1"/>
      <c r="E28" s="2">
        <f>E29+E32+E36+E38+E41+E43</f>
        <v>136402.5</v>
      </c>
      <c r="F28" s="19" t="s">
        <v>95</v>
      </c>
      <c r="G28" s="82"/>
      <c r="H28" s="19" t="s">
        <v>50</v>
      </c>
      <c r="I28" s="60"/>
    </row>
    <row r="29" spans="1:9" ht="27.75" customHeight="1" x14ac:dyDescent="0.25">
      <c r="A29" s="55" t="s">
        <v>61</v>
      </c>
      <c r="B29" s="9">
        <v>3231</v>
      </c>
      <c r="C29" s="10" t="s">
        <v>23</v>
      </c>
      <c r="D29" s="46"/>
      <c r="E29" s="12">
        <f>SUM(E30:E31)</f>
        <v>78000</v>
      </c>
      <c r="F29" s="13" t="s">
        <v>95</v>
      </c>
      <c r="G29" s="81"/>
      <c r="H29" s="13" t="s">
        <v>50</v>
      </c>
      <c r="I29" s="56"/>
    </row>
    <row r="30" spans="1:9" ht="30" customHeight="1" x14ac:dyDescent="0.25">
      <c r="A30" s="57" t="s">
        <v>85</v>
      </c>
      <c r="B30" s="4">
        <v>32311</v>
      </c>
      <c r="C30" s="5" t="s">
        <v>24</v>
      </c>
      <c r="D30" s="20" t="s">
        <v>53</v>
      </c>
      <c r="E30" s="7">
        <v>75000</v>
      </c>
      <c r="F30" s="32" t="s">
        <v>95</v>
      </c>
      <c r="G30" s="80" t="s">
        <v>93</v>
      </c>
      <c r="H30" s="8" t="s">
        <v>50</v>
      </c>
      <c r="I30" s="58" t="s">
        <v>49</v>
      </c>
    </row>
    <row r="31" spans="1:9" ht="26.25" customHeight="1" x14ac:dyDescent="0.25">
      <c r="A31" s="57" t="s">
        <v>85</v>
      </c>
      <c r="B31" s="4">
        <v>32313</v>
      </c>
      <c r="C31" s="5" t="s">
        <v>25</v>
      </c>
      <c r="D31" s="20" t="s">
        <v>53</v>
      </c>
      <c r="E31" s="7">
        <v>3000</v>
      </c>
      <c r="F31" s="32" t="s">
        <v>95</v>
      </c>
      <c r="G31" s="80" t="s">
        <v>93</v>
      </c>
      <c r="H31" s="8" t="s">
        <v>50</v>
      </c>
      <c r="I31" s="58" t="s">
        <v>49</v>
      </c>
    </row>
    <row r="32" spans="1:9" ht="31.5" customHeight="1" x14ac:dyDescent="0.25">
      <c r="A32" s="55" t="s">
        <v>62</v>
      </c>
      <c r="B32" s="9">
        <v>3232</v>
      </c>
      <c r="C32" s="10" t="s">
        <v>26</v>
      </c>
      <c r="D32" s="21"/>
      <c r="E32" s="12">
        <f>SUM(E33:E35)</f>
        <v>25777.5</v>
      </c>
      <c r="F32" s="13" t="s">
        <v>95</v>
      </c>
      <c r="G32" s="81" t="s">
        <v>93</v>
      </c>
      <c r="H32" s="13" t="s">
        <v>50</v>
      </c>
      <c r="I32" s="56"/>
    </row>
    <row r="33" spans="1:9" ht="31.5" customHeight="1" x14ac:dyDescent="0.25">
      <c r="A33" s="57" t="s">
        <v>85</v>
      </c>
      <c r="B33" s="26">
        <v>32321</v>
      </c>
      <c r="C33" s="5" t="s">
        <v>63</v>
      </c>
      <c r="D33" s="6" t="s">
        <v>74</v>
      </c>
      <c r="E33" s="22">
        <v>18750</v>
      </c>
      <c r="F33" s="32" t="s">
        <v>95</v>
      </c>
      <c r="G33" s="80" t="s">
        <v>93</v>
      </c>
      <c r="H33" s="8" t="s">
        <v>50</v>
      </c>
      <c r="I33" s="58" t="s">
        <v>49</v>
      </c>
    </row>
    <row r="34" spans="1:9" ht="29.25" customHeight="1" x14ac:dyDescent="0.25">
      <c r="A34" s="57" t="s">
        <v>85</v>
      </c>
      <c r="B34" s="4">
        <v>32322</v>
      </c>
      <c r="C34" s="5" t="s">
        <v>27</v>
      </c>
      <c r="D34" s="6" t="s">
        <v>51</v>
      </c>
      <c r="E34" s="7">
        <v>4027.5</v>
      </c>
      <c r="F34" s="32" t="s">
        <v>95</v>
      </c>
      <c r="G34" s="80" t="s">
        <v>93</v>
      </c>
      <c r="H34" s="8" t="s">
        <v>50</v>
      </c>
      <c r="I34" s="58" t="s">
        <v>49</v>
      </c>
    </row>
    <row r="35" spans="1:9" ht="30" customHeight="1" x14ac:dyDescent="0.25">
      <c r="A35" s="57" t="s">
        <v>85</v>
      </c>
      <c r="B35" s="4">
        <v>32329</v>
      </c>
      <c r="C35" s="5" t="s">
        <v>28</v>
      </c>
      <c r="D35" s="6" t="s">
        <v>74</v>
      </c>
      <c r="E35" s="7">
        <v>3000</v>
      </c>
      <c r="F35" s="32" t="s">
        <v>95</v>
      </c>
      <c r="G35" s="80" t="s">
        <v>93</v>
      </c>
      <c r="H35" s="8" t="s">
        <v>50</v>
      </c>
      <c r="I35" s="58" t="s">
        <v>49</v>
      </c>
    </row>
    <row r="36" spans="1:9" ht="22.5" customHeight="1" x14ac:dyDescent="0.25">
      <c r="A36" s="55" t="s">
        <v>64</v>
      </c>
      <c r="B36" s="9">
        <v>3234</v>
      </c>
      <c r="C36" s="10" t="s">
        <v>29</v>
      </c>
      <c r="D36" s="21"/>
      <c r="E36" s="12">
        <f>SUM(E37)</f>
        <v>13875</v>
      </c>
      <c r="F36" s="13" t="s">
        <v>95</v>
      </c>
      <c r="G36" s="81"/>
      <c r="H36" s="13" t="s">
        <v>50</v>
      </c>
      <c r="I36" s="56"/>
    </row>
    <row r="37" spans="1:9" ht="24" customHeight="1" x14ac:dyDescent="0.25">
      <c r="A37" s="57" t="s">
        <v>85</v>
      </c>
      <c r="B37" s="4">
        <v>32349</v>
      </c>
      <c r="C37" s="5" t="s">
        <v>30</v>
      </c>
      <c r="D37" s="20" t="s">
        <v>53</v>
      </c>
      <c r="E37" s="22">
        <v>13875</v>
      </c>
      <c r="F37" s="32" t="s">
        <v>95</v>
      </c>
      <c r="G37" s="80" t="s">
        <v>93</v>
      </c>
      <c r="H37" s="8" t="s">
        <v>50</v>
      </c>
      <c r="I37" s="58" t="s">
        <v>49</v>
      </c>
    </row>
    <row r="38" spans="1:9" ht="27" customHeight="1" x14ac:dyDescent="0.25">
      <c r="A38" s="55" t="s">
        <v>65</v>
      </c>
      <c r="B38" s="9">
        <v>3236</v>
      </c>
      <c r="C38" s="10" t="s">
        <v>31</v>
      </c>
      <c r="D38" s="21"/>
      <c r="E38" s="12">
        <f>SUM(E39:E40)</f>
        <v>7500</v>
      </c>
      <c r="F38" s="13" t="s">
        <v>95</v>
      </c>
      <c r="G38" s="81"/>
      <c r="H38" s="13" t="s">
        <v>50</v>
      </c>
      <c r="I38" s="56"/>
    </row>
    <row r="39" spans="1:9" ht="28.5" customHeight="1" x14ac:dyDescent="0.25">
      <c r="A39" s="57" t="s">
        <v>85</v>
      </c>
      <c r="B39" s="4">
        <v>32361</v>
      </c>
      <c r="C39" s="5" t="s">
        <v>32</v>
      </c>
      <c r="D39" s="6" t="s">
        <v>51</v>
      </c>
      <c r="E39" s="7">
        <v>6000</v>
      </c>
      <c r="F39" s="32" t="s">
        <v>95</v>
      </c>
      <c r="G39" s="80" t="s">
        <v>93</v>
      </c>
      <c r="H39" s="8" t="s">
        <v>50</v>
      </c>
      <c r="I39" s="58" t="s">
        <v>49</v>
      </c>
    </row>
    <row r="40" spans="1:9" ht="29.25" customHeight="1" x14ac:dyDescent="0.25">
      <c r="A40" s="57" t="s">
        <v>85</v>
      </c>
      <c r="B40" s="4">
        <v>32369</v>
      </c>
      <c r="C40" s="5" t="s">
        <v>33</v>
      </c>
      <c r="D40" s="6" t="s">
        <v>51</v>
      </c>
      <c r="E40" s="7">
        <v>1500</v>
      </c>
      <c r="F40" s="32" t="s">
        <v>95</v>
      </c>
      <c r="G40" s="80" t="s">
        <v>93</v>
      </c>
      <c r="H40" s="8" t="s">
        <v>50</v>
      </c>
      <c r="I40" s="58" t="s">
        <v>49</v>
      </c>
    </row>
    <row r="41" spans="1:9" ht="27.75" customHeight="1" x14ac:dyDescent="0.25">
      <c r="A41" s="55" t="s">
        <v>66</v>
      </c>
      <c r="B41" s="9">
        <v>3237</v>
      </c>
      <c r="C41" s="10" t="s">
        <v>34</v>
      </c>
      <c r="D41" s="21"/>
      <c r="E41" s="12">
        <f>SUM(E42)</f>
        <v>3000</v>
      </c>
      <c r="F41" s="13" t="s">
        <v>95</v>
      </c>
      <c r="G41" s="81"/>
      <c r="H41" s="13" t="s">
        <v>50</v>
      </c>
      <c r="I41" s="56"/>
    </row>
    <row r="42" spans="1:9" ht="22.5" customHeight="1" x14ac:dyDescent="0.25">
      <c r="A42" s="57" t="s">
        <v>85</v>
      </c>
      <c r="B42" s="4">
        <v>32379</v>
      </c>
      <c r="C42" s="5" t="s">
        <v>35</v>
      </c>
      <c r="D42" s="6" t="s">
        <v>51</v>
      </c>
      <c r="E42" s="7">
        <v>3000</v>
      </c>
      <c r="F42" s="32" t="s">
        <v>95</v>
      </c>
      <c r="G42" s="80" t="s">
        <v>93</v>
      </c>
      <c r="H42" s="8" t="s">
        <v>50</v>
      </c>
      <c r="I42" s="58" t="s">
        <v>49</v>
      </c>
    </row>
    <row r="43" spans="1:9" ht="22.5" customHeight="1" x14ac:dyDescent="0.25">
      <c r="A43" s="55" t="s">
        <v>67</v>
      </c>
      <c r="B43" s="9">
        <v>3238</v>
      </c>
      <c r="C43" s="10" t="s">
        <v>36</v>
      </c>
      <c r="D43" s="21"/>
      <c r="E43" s="12">
        <f>SUM(E44)</f>
        <v>8250</v>
      </c>
      <c r="F43" s="13" t="s">
        <v>95</v>
      </c>
      <c r="G43" s="81"/>
      <c r="H43" s="13" t="s">
        <v>50</v>
      </c>
      <c r="I43" s="56"/>
    </row>
    <row r="44" spans="1:9" ht="29.25" customHeight="1" x14ac:dyDescent="0.25">
      <c r="A44" s="57" t="s">
        <v>85</v>
      </c>
      <c r="B44" s="4">
        <v>32389</v>
      </c>
      <c r="C44" s="5" t="s">
        <v>37</v>
      </c>
      <c r="D44" s="20" t="s">
        <v>53</v>
      </c>
      <c r="E44" s="22">
        <v>8250</v>
      </c>
      <c r="F44" s="32" t="s">
        <v>95</v>
      </c>
      <c r="G44" s="80" t="s">
        <v>93</v>
      </c>
      <c r="H44" s="8" t="s">
        <v>50</v>
      </c>
      <c r="I44" s="58" t="s">
        <v>49</v>
      </c>
    </row>
    <row r="45" spans="1:9" ht="27" customHeight="1" x14ac:dyDescent="0.25">
      <c r="A45" s="59"/>
      <c r="B45" s="23">
        <v>329</v>
      </c>
      <c r="C45" s="18" t="s">
        <v>38</v>
      </c>
      <c r="D45" s="24"/>
      <c r="E45" s="2">
        <f>E46+E48+E50+E52</f>
        <v>40230</v>
      </c>
      <c r="F45" s="19" t="s">
        <v>95</v>
      </c>
      <c r="G45" s="82"/>
      <c r="H45" s="19" t="s">
        <v>50</v>
      </c>
      <c r="I45" s="60"/>
    </row>
    <row r="46" spans="1:9" ht="27.75" customHeight="1" x14ac:dyDescent="0.25">
      <c r="A46" s="55" t="s">
        <v>68</v>
      </c>
      <c r="B46" s="9">
        <v>3293</v>
      </c>
      <c r="C46" s="10" t="s">
        <v>39</v>
      </c>
      <c r="D46" s="21"/>
      <c r="E46" s="12">
        <f>SUM(E47)</f>
        <v>3105</v>
      </c>
      <c r="F46" s="13" t="s">
        <v>95</v>
      </c>
      <c r="G46" s="81"/>
      <c r="H46" s="13" t="s">
        <v>50</v>
      </c>
      <c r="I46" s="56"/>
    </row>
    <row r="47" spans="1:9" ht="28.5" customHeight="1" x14ac:dyDescent="0.25">
      <c r="A47" s="57" t="s">
        <v>85</v>
      </c>
      <c r="B47" s="4">
        <v>32931</v>
      </c>
      <c r="C47" s="5" t="s">
        <v>39</v>
      </c>
      <c r="D47" s="6" t="s">
        <v>52</v>
      </c>
      <c r="E47" s="22">
        <v>3105</v>
      </c>
      <c r="F47" s="32" t="s">
        <v>95</v>
      </c>
      <c r="G47" s="80" t="s">
        <v>93</v>
      </c>
      <c r="H47" s="8" t="s">
        <v>50</v>
      </c>
      <c r="I47" s="58" t="s">
        <v>49</v>
      </c>
    </row>
    <row r="48" spans="1:9" ht="30" customHeight="1" x14ac:dyDescent="0.25">
      <c r="A48" s="55" t="s">
        <v>69</v>
      </c>
      <c r="B48" s="9">
        <v>3294</v>
      </c>
      <c r="C48" s="10" t="s">
        <v>40</v>
      </c>
      <c r="D48" s="21"/>
      <c r="E48" s="12">
        <f>SUM(E49)</f>
        <v>2625</v>
      </c>
      <c r="F48" s="13" t="s">
        <v>95</v>
      </c>
      <c r="G48" s="81"/>
      <c r="H48" s="13" t="s">
        <v>50</v>
      </c>
      <c r="I48" s="56"/>
    </row>
    <row r="49" spans="1:9" ht="29.25" customHeight="1" x14ac:dyDescent="0.25">
      <c r="A49" s="57" t="s">
        <v>85</v>
      </c>
      <c r="B49" s="4">
        <v>32941</v>
      </c>
      <c r="C49" s="5" t="s">
        <v>41</v>
      </c>
      <c r="D49" s="6" t="s">
        <v>51</v>
      </c>
      <c r="E49" s="7">
        <v>2625</v>
      </c>
      <c r="F49" s="32" t="s">
        <v>95</v>
      </c>
      <c r="G49" s="80" t="s">
        <v>93</v>
      </c>
      <c r="H49" s="8" t="s">
        <v>50</v>
      </c>
      <c r="I49" s="58" t="s">
        <v>49</v>
      </c>
    </row>
    <row r="50" spans="1:9" ht="28.5" customHeight="1" x14ac:dyDescent="0.25">
      <c r="A50" s="55" t="s">
        <v>70</v>
      </c>
      <c r="B50" s="9">
        <v>3295</v>
      </c>
      <c r="C50" s="10" t="s">
        <v>42</v>
      </c>
      <c r="D50" s="21"/>
      <c r="E50" s="12">
        <f>SUM(E51:E51)</f>
        <v>1500</v>
      </c>
      <c r="F50" s="13" t="s">
        <v>95</v>
      </c>
      <c r="G50" s="81"/>
      <c r="H50" s="13" t="s">
        <v>50</v>
      </c>
      <c r="I50" s="56"/>
    </row>
    <row r="51" spans="1:9" ht="27.75" customHeight="1" x14ac:dyDescent="0.25">
      <c r="A51" s="57" t="s">
        <v>85</v>
      </c>
      <c r="B51" s="4">
        <v>32953</v>
      </c>
      <c r="C51" s="5" t="s">
        <v>43</v>
      </c>
      <c r="D51" s="20" t="s">
        <v>54</v>
      </c>
      <c r="E51" s="7">
        <v>1500</v>
      </c>
      <c r="F51" s="32" t="s">
        <v>95</v>
      </c>
      <c r="G51" s="80" t="s">
        <v>93</v>
      </c>
      <c r="H51" s="8" t="s">
        <v>50</v>
      </c>
      <c r="I51" s="58" t="s">
        <v>49</v>
      </c>
    </row>
    <row r="52" spans="1:9" ht="27.75" customHeight="1" x14ac:dyDescent="0.25">
      <c r="A52" s="55" t="s">
        <v>71</v>
      </c>
      <c r="B52" s="9">
        <v>3299</v>
      </c>
      <c r="C52" s="10" t="s">
        <v>38</v>
      </c>
      <c r="D52" s="21"/>
      <c r="E52" s="12">
        <f>SUM(E53:E54)</f>
        <v>33000</v>
      </c>
      <c r="F52" s="13" t="s">
        <v>95</v>
      </c>
      <c r="G52" s="81"/>
      <c r="H52" s="13" t="s">
        <v>50</v>
      </c>
      <c r="I52" s="56"/>
    </row>
    <row r="53" spans="1:9" ht="46.5" customHeight="1" x14ac:dyDescent="0.25">
      <c r="A53" s="57" t="s">
        <v>85</v>
      </c>
      <c r="B53" s="4">
        <v>32991</v>
      </c>
      <c r="C53" s="5" t="s">
        <v>44</v>
      </c>
      <c r="D53" s="6" t="s">
        <v>52</v>
      </c>
      <c r="E53" s="7">
        <v>5250</v>
      </c>
      <c r="F53" s="32" t="s">
        <v>95</v>
      </c>
      <c r="G53" s="80" t="s">
        <v>93</v>
      </c>
      <c r="H53" s="8" t="s">
        <v>50</v>
      </c>
      <c r="I53" s="58" t="s">
        <v>49</v>
      </c>
    </row>
    <row r="54" spans="1:9" ht="46.5" customHeight="1" x14ac:dyDescent="0.25">
      <c r="A54" s="61" t="s">
        <v>86</v>
      </c>
      <c r="B54" s="4">
        <v>32999</v>
      </c>
      <c r="C54" s="5" t="s">
        <v>38</v>
      </c>
      <c r="D54" s="6" t="s">
        <v>52</v>
      </c>
      <c r="E54" s="7">
        <v>27750</v>
      </c>
      <c r="F54" s="32" t="s">
        <v>95</v>
      </c>
      <c r="G54" s="80" t="s">
        <v>93</v>
      </c>
      <c r="H54" s="8" t="s">
        <v>50</v>
      </c>
      <c r="I54" s="58" t="s">
        <v>49</v>
      </c>
    </row>
    <row r="55" spans="1:9" ht="30" customHeight="1" x14ac:dyDescent="0.25">
      <c r="A55" s="59"/>
      <c r="B55" s="23">
        <v>343</v>
      </c>
      <c r="C55" s="18" t="s">
        <v>45</v>
      </c>
      <c r="D55" s="24"/>
      <c r="E55" s="2">
        <f>E56</f>
        <v>3375</v>
      </c>
      <c r="F55" s="19" t="s">
        <v>95</v>
      </c>
      <c r="G55" s="82"/>
      <c r="H55" s="19" t="s">
        <v>50</v>
      </c>
      <c r="I55" s="60"/>
    </row>
    <row r="56" spans="1:9" ht="33" customHeight="1" x14ac:dyDescent="0.25">
      <c r="A56" s="55" t="s">
        <v>72</v>
      </c>
      <c r="B56" s="9">
        <v>3431</v>
      </c>
      <c r="C56" s="10" t="s">
        <v>46</v>
      </c>
      <c r="D56" s="21"/>
      <c r="E56" s="12">
        <f>SUM(E57)</f>
        <v>3375</v>
      </c>
      <c r="F56" s="13" t="s">
        <v>95</v>
      </c>
      <c r="G56" s="81"/>
      <c r="H56" s="13" t="s">
        <v>50</v>
      </c>
      <c r="I56" s="56"/>
    </row>
    <row r="57" spans="1:9" ht="28.5" customHeight="1" x14ac:dyDescent="0.25">
      <c r="A57" s="57" t="s">
        <v>85</v>
      </c>
      <c r="B57" s="4">
        <v>34311</v>
      </c>
      <c r="C57" s="5" t="s">
        <v>47</v>
      </c>
      <c r="D57" s="20" t="s">
        <v>53</v>
      </c>
      <c r="E57" s="22">
        <v>3375</v>
      </c>
      <c r="F57" s="32" t="s">
        <v>95</v>
      </c>
      <c r="G57" s="80" t="s">
        <v>93</v>
      </c>
      <c r="H57" s="8" t="s">
        <v>50</v>
      </c>
      <c r="I57" s="58" t="s">
        <v>49</v>
      </c>
    </row>
    <row r="58" spans="1:9" ht="30" customHeight="1" x14ac:dyDescent="0.25">
      <c r="A58" s="59" t="s">
        <v>80</v>
      </c>
      <c r="B58" s="33">
        <v>422</v>
      </c>
      <c r="C58" s="30" t="s">
        <v>79</v>
      </c>
      <c r="D58" s="29"/>
      <c r="E58" s="2">
        <f>E59</f>
        <v>7000</v>
      </c>
      <c r="F58" s="19" t="s">
        <v>95</v>
      </c>
      <c r="G58" s="82"/>
      <c r="H58" s="19" t="s">
        <v>50</v>
      </c>
      <c r="I58" s="60"/>
    </row>
    <row r="59" spans="1:9" ht="29.25" customHeight="1" x14ac:dyDescent="0.25">
      <c r="A59" s="62" t="s">
        <v>80</v>
      </c>
      <c r="B59" s="34">
        <v>4221</v>
      </c>
      <c r="C59" s="43" t="s">
        <v>81</v>
      </c>
      <c r="D59" s="31"/>
      <c r="E59" s="12">
        <v>7000</v>
      </c>
      <c r="F59" s="13" t="s">
        <v>95</v>
      </c>
      <c r="G59" s="81"/>
      <c r="H59" s="13" t="s">
        <v>50</v>
      </c>
      <c r="I59" s="56"/>
    </row>
    <row r="60" spans="1:9" ht="23.25" customHeight="1" x14ac:dyDescent="0.25">
      <c r="A60" s="63" t="s">
        <v>80</v>
      </c>
      <c r="B60" s="35">
        <v>42211</v>
      </c>
      <c r="C60" s="28" t="s">
        <v>81</v>
      </c>
      <c r="D60" s="6" t="s">
        <v>52</v>
      </c>
      <c r="E60" s="44">
        <v>5250</v>
      </c>
      <c r="F60" s="47" t="s">
        <v>95</v>
      </c>
      <c r="G60" s="80" t="s">
        <v>93</v>
      </c>
      <c r="H60" s="32" t="s">
        <v>50</v>
      </c>
      <c r="I60" s="64" t="s">
        <v>49</v>
      </c>
    </row>
    <row r="61" spans="1:9" ht="34.5" customHeight="1" x14ac:dyDescent="0.25">
      <c r="A61" s="65" t="s">
        <v>80</v>
      </c>
      <c r="B61" s="33">
        <v>424</v>
      </c>
      <c r="C61" s="42" t="s">
        <v>83</v>
      </c>
      <c r="D61" s="29"/>
      <c r="E61" s="2">
        <v>789.81</v>
      </c>
      <c r="F61" s="19" t="s">
        <v>95</v>
      </c>
      <c r="G61" s="82"/>
      <c r="H61" s="19" t="s">
        <v>50</v>
      </c>
      <c r="I61" s="60"/>
    </row>
    <row r="62" spans="1:9" ht="24.75" customHeight="1" x14ac:dyDescent="0.25">
      <c r="A62" s="62" t="s">
        <v>80</v>
      </c>
      <c r="B62" s="36">
        <v>4241</v>
      </c>
      <c r="C62" s="43" t="s">
        <v>82</v>
      </c>
      <c r="D62" s="31"/>
      <c r="E62" s="43">
        <v>789.81</v>
      </c>
      <c r="F62" s="13" t="s">
        <v>95</v>
      </c>
      <c r="G62" s="81"/>
      <c r="H62" s="13" t="s">
        <v>50</v>
      </c>
      <c r="I62" s="56"/>
    </row>
    <row r="63" spans="1:9" ht="29.25" customHeight="1" thickBot="1" x14ac:dyDescent="0.3">
      <c r="A63" s="66" t="s">
        <v>80</v>
      </c>
      <c r="B63" s="67">
        <v>42411</v>
      </c>
      <c r="C63" s="68" t="s">
        <v>82</v>
      </c>
      <c r="D63" s="69" t="s">
        <v>52</v>
      </c>
      <c r="E63" s="68">
        <v>789.81</v>
      </c>
      <c r="F63" s="70" t="s">
        <v>95</v>
      </c>
      <c r="G63" s="80" t="s">
        <v>93</v>
      </c>
      <c r="H63" s="71" t="s">
        <v>50</v>
      </c>
      <c r="I63" s="72" t="s">
        <v>49</v>
      </c>
    </row>
    <row r="64" spans="1:9" ht="29.25" customHeight="1" x14ac:dyDescent="0.25">
      <c r="A64" s="37"/>
      <c r="B64" s="38"/>
      <c r="C64" s="37"/>
      <c r="D64" s="37"/>
      <c r="E64" s="37"/>
      <c r="F64" s="39"/>
      <c r="G64" s="40"/>
      <c r="H64" s="41"/>
      <c r="I64" s="40"/>
    </row>
    <row r="65" spans="1:9" ht="29.25" customHeight="1" x14ac:dyDescent="0.25">
      <c r="A65" s="37"/>
      <c r="B65" s="38"/>
      <c r="C65" s="37"/>
      <c r="D65" s="37"/>
      <c r="E65" s="37"/>
      <c r="F65" s="39"/>
      <c r="G65" s="40"/>
      <c r="H65" s="41"/>
      <c r="I65" s="40"/>
    </row>
    <row r="66" spans="1:9" ht="21" x14ac:dyDescent="0.35">
      <c r="A66" t="s">
        <v>77</v>
      </c>
      <c r="E66" s="27"/>
      <c r="F66" s="110" t="s">
        <v>94</v>
      </c>
      <c r="G66" s="111"/>
      <c r="H66" s="111"/>
      <c r="I66" s="25"/>
    </row>
    <row r="67" spans="1:9" ht="21" x14ac:dyDescent="0.35">
      <c r="A67" t="s">
        <v>78</v>
      </c>
      <c r="E67" s="27"/>
      <c r="F67" s="110" t="s">
        <v>55</v>
      </c>
      <c r="G67" s="111"/>
      <c r="H67" s="111"/>
      <c r="I67" s="25"/>
    </row>
    <row r="68" spans="1:9" ht="21" x14ac:dyDescent="0.35">
      <c r="A68" t="s">
        <v>84</v>
      </c>
      <c r="F68" s="110" t="s">
        <v>73</v>
      </c>
      <c r="G68" s="111"/>
      <c r="H68" s="111"/>
    </row>
    <row r="79" spans="1:9" x14ac:dyDescent="0.25">
      <c r="H79" s="25"/>
    </row>
    <row r="80" spans="1:9" x14ac:dyDescent="0.25">
      <c r="H80" s="25"/>
    </row>
    <row r="81" spans="8:8" x14ac:dyDescent="0.25">
      <c r="H81" s="25"/>
    </row>
  </sheetData>
  <mergeCells count="5">
    <mergeCell ref="F68:H68"/>
    <mergeCell ref="F67:H67"/>
    <mergeCell ref="F66:H66"/>
    <mergeCell ref="C7:G7"/>
    <mergeCell ref="A1:C1"/>
  </mergeCells>
  <printOptions horizontalCentered="1"/>
  <pageMargins left="0" right="0" top="0.39370078740157483" bottom="0.39370078740157483" header="0.51181102362204722" footer="0.51181102362204722"/>
  <pageSetup paperSize="9" scale="5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6"/>
  <sheetViews>
    <sheetView tabSelected="1" topLeftCell="A64" workbookViewId="0">
      <selection activeCell="C79" sqref="C79"/>
    </sheetView>
  </sheetViews>
  <sheetFormatPr defaultRowHeight="15" x14ac:dyDescent="0.25"/>
  <cols>
    <col min="1" max="1" width="19.42578125" customWidth="1"/>
    <col min="2" max="2" width="8.140625" customWidth="1"/>
    <col min="3" max="3" width="40.7109375" customWidth="1"/>
    <col min="4" max="4" width="27.140625" customWidth="1"/>
    <col min="5" max="5" width="18.28515625" customWidth="1"/>
    <col min="6" max="6" width="22.28515625" customWidth="1"/>
    <col min="7" max="7" width="16" customWidth="1"/>
    <col min="8" max="8" width="18" customWidth="1"/>
    <col min="9" max="9" width="18.7109375" customWidth="1"/>
    <col min="12" max="12" width="11.28515625" customWidth="1"/>
    <col min="14" max="14" width="12.42578125" customWidth="1"/>
  </cols>
  <sheetData>
    <row r="1" spans="1:9" ht="39" customHeight="1" x14ac:dyDescent="0.25">
      <c r="A1" s="115" t="s">
        <v>90</v>
      </c>
      <c r="B1" s="115"/>
      <c r="C1" s="115"/>
    </row>
    <row r="2" spans="1:9" x14ac:dyDescent="0.25">
      <c r="A2" s="74" t="s">
        <v>88</v>
      </c>
      <c r="B2" s="75"/>
      <c r="C2" s="75"/>
    </row>
    <row r="3" spans="1:9" x14ac:dyDescent="0.25">
      <c r="A3" s="74" t="s">
        <v>89</v>
      </c>
      <c r="B3" s="75"/>
      <c r="C3" s="75"/>
    </row>
    <row r="4" spans="1:9" x14ac:dyDescent="0.25">
      <c r="A4" s="74"/>
      <c r="B4" s="75"/>
      <c r="C4" s="75"/>
    </row>
    <row r="5" spans="1:9" x14ac:dyDescent="0.25">
      <c r="A5" s="74" t="s">
        <v>108</v>
      </c>
      <c r="B5" s="75"/>
      <c r="C5" s="75"/>
    </row>
    <row r="6" spans="1:9" ht="15.75" thickBot="1" x14ac:dyDescent="0.3">
      <c r="A6" s="73"/>
      <c r="B6" s="3"/>
      <c r="C6" s="3"/>
    </row>
    <row r="7" spans="1:9" ht="27" thickBot="1" x14ac:dyDescent="0.45">
      <c r="A7" s="73"/>
      <c r="C7" s="112" t="s">
        <v>109</v>
      </c>
      <c r="D7" s="113"/>
      <c r="E7" s="113"/>
      <c r="F7" s="113"/>
      <c r="G7" s="114"/>
    </row>
    <row r="9" spans="1:9" ht="79.5" customHeight="1" thickBot="1" x14ac:dyDescent="0.3">
      <c r="A9" s="76" t="s">
        <v>91</v>
      </c>
      <c r="B9" s="77" t="s">
        <v>0</v>
      </c>
      <c r="C9" s="78" t="s">
        <v>1</v>
      </c>
      <c r="D9" s="78" t="s">
        <v>92</v>
      </c>
      <c r="E9" s="78" t="s">
        <v>2</v>
      </c>
      <c r="F9" s="78" t="s">
        <v>7</v>
      </c>
      <c r="G9" s="78" t="s">
        <v>7</v>
      </c>
      <c r="H9" s="78" t="s">
        <v>3</v>
      </c>
      <c r="I9" s="79" t="s">
        <v>4</v>
      </c>
    </row>
    <row r="10" spans="1:9" ht="27" customHeight="1" thickTop="1" x14ac:dyDescent="0.25">
      <c r="A10" s="91" t="s">
        <v>101</v>
      </c>
      <c r="B10" s="48">
        <v>321</v>
      </c>
      <c r="C10" s="49" t="s">
        <v>99</v>
      </c>
      <c r="D10" s="50"/>
      <c r="E10" s="50">
        <v>112100</v>
      </c>
      <c r="F10" s="51" t="s">
        <v>76</v>
      </c>
      <c r="G10" s="52"/>
      <c r="H10" s="51" t="s">
        <v>50</v>
      </c>
      <c r="I10" s="54"/>
    </row>
    <row r="11" spans="1:9" ht="30.75" customHeight="1" x14ac:dyDescent="0.25">
      <c r="A11" s="93" t="s">
        <v>85</v>
      </c>
      <c r="B11" s="45">
        <v>3211</v>
      </c>
      <c r="C11" s="45" t="s">
        <v>100</v>
      </c>
      <c r="D11" s="11"/>
      <c r="E11" s="11">
        <v>36600</v>
      </c>
      <c r="F11" s="13" t="s">
        <v>76</v>
      </c>
      <c r="G11" s="14"/>
      <c r="H11" s="13" t="s">
        <v>50</v>
      </c>
      <c r="I11" s="56"/>
    </row>
    <row r="12" spans="1:9" ht="30.75" customHeight="1" x14ac:dyDescent="0.25">
      <c r="A12" s="93" t="s">
        <v>85</v>
      </c>
      <c r="B12" s="45">
        <v>3212</v>
      </c>
      <c r="C12" s="92" t="s">
        <v>102</v>
      </c>
      <c r="D12" s="11"/>
      <c r="E12" s="11">
        <v>70000</v>
      </c>
      <c r="F12" s="13" t="s">
        <v>76</v>
      </c>
      <c r="G12" s="14"/>
      <c r="H12" s="13" t="s">
        <v>50</v>
      </c>
      <c r="I12" s="56"/>
    </row>
    <row r="13" spans="1:9" ht="30.75" customHeight="1" x14ac:dyDescent="0.25">
      <c r="A13" s="93" t="s">
        <v>85</v>
      </c>
      <c r="B13" s="45">
        <v>3213</v>
      </c>
      <c r="C13" s="45" t="s">
        <v>103</v>
      </c>
      <c r="D13" s="11"/>
      <c r="E13" s="11">
        <v>5000</v>
      </c>
      <c r="F13" s="13" t="s">
        <v>76</v>
      </c>
      <c r="G13" s="14"/>
      <c r="H13" s="13" t="s">
        <v>50</v>
      </c>
      <c r="I13" s="56"/>
    </row>
    <row r="14" spans="1:9" ht="30.75" customHeight="1" x14ac:dyDescent="0.25">
      <c r="A14" s="94" t="s">
        <v>85</v>
      </c>
      <c r="B14" s="95">
        <v>3214</v>
      </c>
      <c r="C14" s="95" t="s">
        <v>110</v>
      </c>
      <c r="D14" s="96"/>
      <c r="E14" s="96">
        <v>500</v>
      </c>
      <c r="F14" s="97" t="s">
        <v>76</v>
      </c>
      <c r="G14" s="98"/>
      <c r="H14" s="97" t="s">
        <v>50</v>
      </c>
      <c r="I14" s="99"/>
    </row>
    <row r="15" spans="1:9" ht="30.75" customHeight="1" x14ac:dyDescent="0.25">
      <c r="A15" s="91" t="s">
        <v>104</v>
      </c>
      <c r="B15" s="48">
        <v>322</v>
      </c>
      <c r="C15" s="49" t="s">
        <v>5</v>
      </c>
      <c r="D15" s="50"/>
      <c r="E15" s="50">
        <v>94800</v>
      </c>
      <c r="F15" s="51" t="s">
        <v>76</v>
      </c>
      <c r="G15" s="52"/>
      <c r="H15" s="51" t="s">
        <v>50</v>
      </c>
      <c r="I15" s="54"/>
    </row>
    <row r="16" spans="1:9" ht="30.75" customHeight="1" x14ac:dyDescent="0.25">
      <c r="A16" s="55"/>
      <c r="B16" s="45">
        <v>3221</v>
      </c>
      <c r="C16" s="45" t="s">
        <v>6</v>
      </c>
      <c r="D16" s="11"/>
      <c r="E16" s="11">
        <v>21400</v>
      </c>
      <c r="F16" s="13" t="s">
        <v>76</v>
      </c>
      <c r="G16" s="14"/>
      <c r="H16" s="13" t="s">
        <v>50</v>
      </c>
      <c r="I16" s="56"/>
    </row>
    <row r="17" spans="1:9" ht="30.75" customHeight="1" x14ac:dyDescent="0.25">
      <c r="A17" s="57" t="s">
        <v>85</v>
      </c>
      <c r="B17" s="4">
        <v>32211</v>
      </c>
      <c r="C17" s="5" t="s">
        <v>8</v>
      </c>
      <c r="D17" s="6" t="s">
        <v>51</v>
      </c>
      <c r="E17" s="7">
        <v>4000</v>
      </c>
      <c r="F17" s="32" t="s">
        <v>76</v>
      </c>
      <c r="G17" s="80" t="s">
        <v>93</v>
      </c>
      <c r="H17" s="8" t="s">
        <v>50</v>
      </c>
      <c r="I17" s="58" t="s">
        <v>49</v>
      </c>
    </row>
    <row r="18" spans="1:9" ht="30.75" customHeight="1" x14ac:dyDescent="0.25">
      <c r="A18" s="57" t="s">
        <v>85</v>
      </c>
      <c r="B18" s="4">
        <v>32212</v>
      </c>
      <c r="C18" s="5" t="s">
        <v>10</v>
      </c>
      <c r="D18" s="6" t="s">
        <v>52</v>
      </c>
      <c r="E18" s="7">
        <v>800</v>
      </c>
      <c r="F18" s="32" t="s">
        <v>76</v>
      </c>
      <c r="G18" s="80" t="s">
        <v>93</v>
      </c>
      <c r="H18" s="8" t="s">
        <v>50</v>
      </c>
      <c r="I18" s="58" t="s">
        <v>49</v>
      </c>
    </row>
    <row r="19" spans="1:9" ht="30.75" customHeight="1" x14ac:dyDescent="0.25">
      <c r="A19" s="57" t="s">
        <v>85</v>
      </c>
      <c r="B19" s="4">
        <v>32214</v>
      </c>
      <c r="C19" s="5" t="s">
        <v>111</v>
      </c>
      <c r="D19" s="6" t="s">
        <v>52</v>
      </c>
      <c r="E19" s="7">
        <v>6500</v>
      </c>
      <c r="F19" s="32" t="s">
        <v>76</v>
      </c>
      <c r="G19" s="80" t="s">
        <v>93</v>
      </c>
      <c r="H19" s="8" t="s">
        <v>50</v>
      </c>
      <c r="I19" s="58"/>
    </row>
    <row r="20" spans="1:9" ht="30.75" customHeight="1" x14ac:dyDescent="0.25">
      <c r="A20" s="57" t="s">
        <v>85</v>
      </c>
      <c r="B20" s="4">
        <v>32216</v>
      </c>
      <c r="C20" s="5" t="s">
        <v>112</v>
      </c>
      <c r="D20" s="6" t="s">
        <v>52</v>
      </c>
      <c r="E20" s="7">
        <v>500</v>
      </c>
      <c r="F20" s="32" t="s">
        <v>76</v>
      </c>
      <c r="G20" s="80" t="s">
        <v>93</v>
      </c>
      <c r="H20" s="8" t="s">
        <v>50</v>
      </c>
      <c r="I20" s="58"/>
    </row>
    <row r="21" spans="1:9" ht="30.75" customHeight="1" x14ac:dyDescent="0.25">
      <c r="A21" s="57" t="s">
        <v>85</v>
      </c>
      <c r="B21" s="4">
        <v>32219</v>
      </c>
      <c r="C21" s="5" t="s">
        <v>11</v>
      </c>
      <c r="D21" s="6" t="s">
        <v>52</v>
      </c>
      <c r="E21" s="7">
        <v>9600</v>
      </c>
      <c r="F21" s="32" t="s">
        <v>76</v>
      </c>
      <c r="G21" s="80" t="s">
        <v>93</v>
      </c>
      <c r="H21" s="8" t="s">
        <v>50</v>
      </c>
      <c r="I21" s="58" t="s">
        <v>49</v>
      </c>
    </row>
    <row r="22" spans="1:9" ht="27" customHeight="1" x14ac:dyDescent="0.25">
      <c r="A22" s="55"/>
      <c r="B22" s="9">
        <v>3223</v>
      </c>
      <c r="C22" s="10" t="s">
        <v>12</v>
      </c>
      <c r="D22" s="11"/>
      <c r="E22" s="12">
        <v>60400</v>
      </c>
      <c r="F22" s="13" t="s">
        <v>76</v>
      </c>
      <c r="G22" s="14"/>
      <c r="H22" s="13" t="s">
        <v>50</v>
      </c>
      <c r="I22" s="56"/>
    </row>
    <row r="23" spans="1:9" ht="30" customHeight="1" x14ac:dyDescent="0.25">
      <c r="A23" s="57" t="s">
        <v>85</v>
      </c>
      <c r="B23" s="4">
        <v>32231</v>
      </c>
      <c r="C23" s="5" t="s">
        <v>13</v>
      </c>
      <c r="D23" s="6" t="s">
        <v>53</v>
      </c>
      <c r="E23" s="7">
        <v>60000</v>
      </c>
      <c r="F23" s="32" t="s">
        <v>76</v>
      </c>
      <c r="G23" s="80" t="s">
        <v>93</v>
      </c>
      <c r="H23" s="8" t="s">
        <v>50</v>
      </c>
      <c r="I23" s="58" t="s">
        <v>49</v>
      </c>
    </row>
    <row r="24" spans="1:9" ht="27" customHeight="1" x14ac:dyDescent="0.25">
      <c r="A24" s="57" t="s">
        <v>85</v>
      </c>
      <c r="B24" s="4">
        <v>32233</v>
      </c>
      <c r="C24" s="5" t="s">
        <v>14</v>
      </c>
      <c r="D24" s="6" t="s">
        <v>52</v>
      </c>
      <c r="E24" s="7">
        <v>400</v>
      </c>
      <c r="F24" s="32" t="s">
        <v>76</v>
      </c>
      <c r="G24" s="80" t="s">
        <v>93</v>
      </c>
      <c r="H24" s="8" t="s">
        <v>50</v>
      </c>
      <c r="I24" s="58" t="s">
        <v>49</v>
      </c>
    </row>
    <row r="25" spans="1:9" ht="29.25" customHeight="1" x14ac:dyDescent="0.25">
      <c r="A25" s="55"/>
      <c r="B25" s="9">
        <v>3224</v>
      </c>
      <c r="C25" s="10" t="s">
        <v>15</v>
      </c>
      <c r="D25" s="11"/>
      <c r="E25" s="12">
        <v>11300</v>
      </c>
      <c r="F25" s="13" t="s">
        <v>76</v>
      </c>
      <c r="G25" s="81"/>
      <c r="H25" s="13" t="s">
        <v>50</v>
      </c>
      <c r="I25" s="56"/>
    </row>
    <row r="26" spans="1:9" ht="29.25" customHeight="1" x14ac:dyDescent="0.25">
      <c r="A26" s="57" t="s">
        <v>85</v>
      </c>
      <c r="B26" s="4">
        <v>32241</v>
      </c>
      <c r="C26" s="5" t="s">
        <v>16</v>
      </c>
      <c r="D26" s="6" t="s">
        <v>52</v>
      </c>
      <c r="E26" s="7">
        <v>8500</v>
      </c>
      <c r="F26" s="32" t="s">
        <v>76</v>
      </c>
      <c r="G26" s="80" t="s">
        <v>93</v>
      </c>
      <c r="H26" s="8" t="s">
        <v>50</v>
      </c>
      <c r="I26" s="58" t="s">
        <v>49</v>
      </c>
    </row>
    <row r="27" spans="1:9" ht="28.5" customHeight="1" x14ac:dyDescent="0.25">
      <c r="A27" s="57" t="s">
        <v>85</v>
      </c>
      <c r="B27" s="4">
        <v>32242</v>
      </c>
      <c r="C27" s="5" t="s">
        <v>17</v>
      </c>
      <c r="D27" s="6" t="s">
        <v>52</v>
      </c>
      <c r="E27" s="7">
        <v>2800</v>
      </c>
      <c r="F27" s="32" t="s">
        <v>76</v>
      </c>
      <c r="G27" s="80" t="s">
        <v>93</v>
      </c>
      <c r="H27" s="8" t="s">
        <v>50</v>
      </c>
      <c r="I27" s="58" t="s">
        <v>49</v>
      </c>
    </row>
    <row r="28" spans="1:9" ht="29.25" customHeight="1" x14ac:dyDescent="0.25">
      <c r="A28" s="55"/>
      <c r="B28" s="9">
        <v>3225</v>
      </c>
      <c r="C28" s="10" t="s">
        <v>19</v>
      </c>
      <c r="D28" s="11"/>
      <c r="E28" s="12">
        <v>500</v>
      </c>
      <c r="F28" s="13" t="s">
        <v>76</v>
      </c>
      <c r="G28" s="81"/>
      <c r="H28" s="13" t="s">
        <v>50</v>
      </c>
      <c r="I28" s="56"/>
    </row>
    <row r="29" spans="1:9" ht="30.75" customHeight="1" x14ac:dyDescent="0.25">
      <c r="A29" s="57" t="s">
        <v>85</v>
      </c>
      <c r="B29" s="15">
        <v>32251</v>
      </c>
      <c r="C29" s="16" t="s">
        <v>20</v>
      </c>
      <c r="D29" s="6" t="s">
        <v>52</v>
      </c>
      <c r="E29" s="7">
        <v>500</v>
      </c>
      <c r="F29" s="32" t="s">
        <v>76</v>
      </c>
      <c r="G29" s="80" t="s">
        <v>93</v>
      </c>
      <c r="H29" s="8" t="s">
        <v>50</v>
      </c>
      <c r="I29" s="58" t="s">
        <v>49</v>
      </c>
    </row>
    <row r="30" spans="1:9" ht="30" customHeight="1" x14ac:dyDescent="0.25">
      <c r="A30" s="55"/>
      <c r="B30" s="9">
        <v>3227</v>
      </c>
      <c r="C30" s="10" t="s">
        <v>21</v>
      </c>
      <c r="D30" s="11"/>
      <c r="E30" s="12">
        <f>SUM(E31)</f>
        <v>1200</v>
      </c>
      <c r="F30" s="13" t="s">
        <v>76</v>
      </c>
      <c r="G30" s="81"/>
      <c r="H30" s="13" t="s">
        <v>50</v>
      </c>
      <c r="I30" s="56"/>
    </row>
    <row r="31" spans="1:9" ht="33" customHeight="1" x14ac:dyDescent="0.25">
      <c r="A31" s="57" t="s">
        <v>85</v>
      </c>
      <c r="B31" s="4">
        <v>32271</v>
      </c>
      <c r="C31" s="5" t="s">
        <v>21</v>
      </c>
      <c r="D31" s="6" t="s">
        <v>52</v>
      </c>
      <c r="E31" s="7">
        <v>1200</v>
      </c>
      <c r="F31" s="32" t="s">
        <v>76</v>
      </c>
      <c r="G31" s="80" t="s">
        <v>93</v>
      </c>
      <c r="H31" s="8" t="s">
        <v>50</v>
      </c>
      <c r="I31" s="58" t="s">
        <v>49</v>
      </c>
    </row>
    <row r="32" spans="1:9" ht="28.5" customHeight="1" x14ac:dyDescent="0.25">
      <c r="A32" s="59" t="s">
        <v>105</v>
      </c>
      <c r="B32" s="17">
        <v>323</v>
      </c>
      <c r="C32" s="18" t="s">
        <v>22</v>
      </c>
      <c r="D32" s="1"/>
      <c r="E32" s="2">
        <v>72320</v>
      </c>
      <c r="F32" s="19" t="s">
        <v>76</v>
      </c>
      <c r="G32" s="82"/>
      <c r="H32" s="19" t="s">
        <v>50</v>
      </c>
      <c r="I32" s="60"/>
    </row>
    <row r="33" spans="1:9" ht="27.75" customHeight="1" x14ac:dyDescent="0.25">
      <c r="A33" s="55"/>
      <c r="B33" s="9">
        <v>3231</v>
      </c>
      <c r="C33" s="10" t="s">
        <v>23</v>
      </c>
      <c r="D33" s="46"/>
      <c r="E33" s="12">
        <v>12700</v>
      </c>
      <c r="F33" s="13" t="s">
        <v>76</v>
      </c>
      <c r="G33" s="81"/>
      <c r="H33" s="13" t="s">
        <v>50</v>
      </c>
      <c r="I33" s="56"/>
    </row>
    <row r="34" spans="1:9" ht="30" customHeight="1" x14ac:dyDescent="0.25">
      <c r="A34" s="57" t="s">
        <v>85</v>
      </c>
      <c r="B34" s="4">
        <v>32311</v>
      </c>
      <c r="C34" s="5" t="s">
        <v>24</v>
      </c>
      <c r="D34" s="20" t="s">
        <v>53</v>
      </c>
      <c r="E34" s="7">
        <v>12200</v>
      </c>
      <c r="F34" s="32" t="s">
        <v>76</v>
      </c>
      <c r="G34" s="80" t="s">
        <v>93</v>
      </c>
      <c r="H34" s="8" t="s">
        <v>50</v>
      </c>
      <c r="I34" s="58" t="s">
        <v>49</v>
      </c>
    </row>
    <row r="35" spans="1:9" ht="26.25" customHeight="1" x14ac:dyDescent="0.25">
      <c r="A35" s="57" t="s">
        <v>85</v>
      </c>
      <c r="B35" s="4">
        <v>32313</v>
      </c>
      <c r="C35" s="5" t="s">
        <v>25</v>
      </c>
      <c r="D35" s="20" t="s">
        <v>53</v>
      </c>
      <c r="E35" s="7">
        <v>500</v>
      </c>
      <c r="F35" s="32" t="s">
        <v>76</v>
      </c>
      <c r="G35" s="80" t="s">
        <v>93</v>
      </c>
      <c r="H35" s="8" t="s">
        <v>50</v>
      </c>
      <c r="I35" s="58" t="s">
        <v>49</v>
      </c>
    </row>
    <row r="36" spans="1:9" ht="31.5" customHeight="1" x14ac:dyDescent="0.25">
      <c r="A36" s="55"/>
      <c r="B36" s="9">
        <v>3232</v>
      </c>
      <c r="C36" s="10" t="s">
        <v>26</v>
      </c>
      <c r="D36" s="21"/>
      <c r="E36" s="12">
        <v>23320</v>
      </c>
      <c r="F36" s="13" t="s">
        <v>76</v>
      </c>
      <c r="G36" s="81" t="s">
        <v>93</v>
      </c>
      <c r="H36" s="13" t="s">
        <v>50</v>
      </c>
      <c r="I36" s="56"/>
    </row>
    <row r="37" spans="1:9" ht="31.5" customHeight="1" x14ac:dyDescent="0.25">
      <c r="A37" s="57" t="s">
        <v>85</v>
      </c>
      <c r="B37" s="26">
        <v>32321</v>
      </c>
      <c r="C37" s="5" t="s">
        <v>63</v>
      </c>
      <c r="D37" s="6" t="s">
        <v>74</v>
      </c>
      <c r="E37" s="22">
        <v>16120</v>
      </c>
      <c r="F37" s="32" t="s">
        <v>76</v>
      </c>
      <c r="G37" s="80" t="s">
        <v>93</v>
      </c>
      <c r="H37" s="8" t="s">
        <v>50</v>
      </c>
      <c r="I37" s="58" t="s">
        <v>49</v>
      </c>
    </row>
    <row r="38" spans="1:9" ht="29.25" customHeight="1" x14ac:dyDescent="0.25">
      <c r="A38" s="57" t="s">
        <v>85</v>
      </c>
      <c r="B38" s="4">
        <v>32322</v>
      </c>
      <c r="C38" s="5" t="s">
        <v>27</v>
      </c>
      <c r="D38" s="6" t="s">
        <v>51</v>
      </c>
      <c r="E38" s="7">
        <v>7200</v>
      </c>
      <c r="F38" s="32" t="s">
        <v>76</v>
      </c>
      <c r="G38" s="80" t="s">
        <v>93</v>
      </c>
      <c r="H38" s="8" t="s">
        <v>50</v>
      </c>
      <c r="I38" s="58" t="s">
        <v>49</v>
      </c>
    </row>
    <row r="39" spans="1:9" ht="22.5" customHeight="1" x14ac:dyDescent="0.25">
      <c r="A39" s="55"/>
      <c r="B39" s="9">
        <v>3234</v>
      </c>
      <c r="C39" s="10" t="s">
        <v>29</v>
      </c>
      <c r="D39" s="21"/>
      <c r="E39" s="12">
        <v>12700</v>
      </c>
      <c r="F39" s="13" t="s">
        <v>76</v>
      </c>
      <c r="G39" s="81"/>
      <c r="H39" s="13" t="s">
        <v>50</v>
      </c>
      <c r="I39" s="56"/>
    </row>
    <row r="40" spans="1:9" ht="24" customHeight="1" x14ac:dyDescent="0.25">
      <c r="A40" s="57" t="s">
        <v>85</v>
      </c>
      <c r="B40" s="4">
        <v>32349</v>
      </c>
      <c r="C40" s="5" t="s">
        <v>30</v>
      </c>
      <c r="D40" s="20" t="s">
        <v>53</v>
      </c>
      <c r="E40" s="22">
        <v>12700</v>
      </c>
      <c r="F40" s="32" t="s">
        <v>76</v>
      </c>
      <c r="G40" s="80" t="s">
        <v>93</v>
      </c>
      <c r="H40" s="8" t="s">
        <v>50</v>
      </c>
      <c r="I40" s="58" t="s">
        <v>49</v>
      </c>
    </row>
    <row r="41" spans="1:9" ht="27" customHeight="1" x14ac:dyDescent="0.25">
      <c r="A41" s="55"/>
      <c r="B41" s="9">
        <v>3236</v>
      </c>
      <c r="C41" s="10" t="s">
        <v>31</v>
      </c>
      <c r="D41" s="21"/>
      <c r="E41" s="12">
        <v>6800</v>
      </c>
      <c r="F41" s="13" t="s">
        <v>76</v>
      </c>
      <c r="G41" s="81"/>
      <c r="H41" s="13" t="s">
        <v>50</v>
      </c>
      <c r="I41" s="56"/>
    </row>
    <row r="42" spans="1:9" ht="28.5" customHeight="1" x14ac:dyDescent="0.25">
      <c r="A42" s="57" t="s">
        <v>85</v>
      </c>
      <c r="B42" s="4">
        <v>32361</v>
      </c>
      <c r="C42" s="5" t="s">
        <v>32</v>
      </c>
      <c r="D42" s="6" t="s">
        <v>51</v>
      </c>
      <c r="E42" s="7">
        <v>6800</v>
      </c>
      <c r="F42" s="32" t="s">
        <v>76</v>
      </c>
      <c r="G42" s="80" t="s">
        <v>93</v>
      </c>
      <c r="H42" s="8" t="s">
        <v>50</v>
      </c>
      <c r="I42" s="58" t="s">
        <v>49</v>
      </c>
    </row>
    <row r="43" spans="1:9" ht="27.75" customHeight="1" x14ac:dyDescent="0.25">
      <c r="A43" s="55"/>
      <c r="B43" s="9">
        <v>3237</v>
      </c>
      <c r="C43" s="10" t="s">
        <v>34</v>
      </c>
      <c r="D43" s="21"/>
      <c r="E43" s="12">
        <v>700</v>
      </c>
      <c r="F43" s="13" t="s">
        <v>76</v>
      </c>
      <c r="G43" s="81"/>
      <c r="H43" s="13" t="s">
        <v>50</v>
      </c>
      <c r="I43" s="56"/>
    </row>
    <row r="44" spans="1:9" ht="22.5" customHeight="1" x14ac:dyDescent="0.25">
      <c r="A44" s="57" t="s">
        <v>85</v>
      </c>
      <c r="B44" s="4">
        <v>32379</v>
      </c>
      <c r="C44" s="5" t="s">
        <v>35</v>
      </c>
      <c r="D44" s="6" t="s">
        <v>51</v>
      </c>
      <c r="E44" s="7">
        <v>700</v>
      </c>
      <c r="F44" s="32" t="s">
        <v>76</v>
      </c>
      <c r="G44" s="80" t="s">
        <v>93</v>
      </c>
      <c r="H44" s="8" t="s">
        <v>50</v>
      </c>
      <c r="I44" s="58" t="s">
        <v>49</v>
      </c>
    </row>
    <row r="45" spans="1:9" ht="22.5" customHeight="1" x14ac:dyDescent="0.25">
      <c r="A45" s="55"/>
      <c r="B45" s="9">
        <v>3238</v>
      </c>
      <c r="C45" s="10" t="s">
        <v>36</v>
      </c>
      <c r="D45" s="21"/>
      <c r="E45" s="12">
        <v>16100</v>
      </c>
      <c r="F45" s="13" t="s">
        <v>76</v>
      </c>
      <c r="G45" s="81"/>
      <c r="H45" s="13" t="s">
        <v>50</v>
      </c>
      <c r="I45" s="56"/>
    </row>
    <row r="46" spans="1:9" ht="29.25" customHeight="1" x14ac:dyDescent="0.25">
      <c r="A46" s="57" t="s">
        <v>85</v>
      </c>
      <c r="B46" s="4">
        <v>32389</v>
      </c>
      <c r="C46" s="5" t="s">
        <v>37</v>
      </c>
      <c r="D46" s="20" t="s">
        <v>53</v>
      </c>
      <c r="E46" s="22">
        <v>16100</v>
      </c>
      <c r="F46" s="32" t="s">
        <v>76</v>
      </c>
      <c r="G46" s="80" t="s">
        <v>93</v>
      </c>
      <c r="H46" s="8" t="s">
        <v>50</v>
      </c>
      <c r="I46" s="58" t="s">
        <v>49</v>
      </c>
    </row>
    <row r="47" spans="1:9" ht="27" customHeight="1" x14ac:dyDescent="0.25">
      <c r="A47" s="59" t="s">
        <v>106</v>
      </c>
      <c r="B47" s="23">
        <v>329</v>
      </c>
      <c r="C47" s="18" t="s">
        <v>38</v>
      </c>
      <c r="D47" s="24"/>
      <c r="E47" s="2">
        <v>18240</v>
      </c>
      <c r="F47" s="19" t="s">
        <v>76</v>
      </c>
      <c r="G47" s="82"/>
      <c r="H47" s="19" t="s">
        <v>50</v>
      </c>
      <c r="I47" s="60"/>
    </row>
    <row r="48" spans="1:9" ht="27.75" customHeight="1" x14ac:dyDescent="0.25">
      <c r="A48" s="55"/>
      <c r="B48" s="9">
        <v>3293</v>
      </c>
      <c r="C48" s="10" t="s">
        <v>39</v>
      </c>
      <c r="D48" s="21"/>
      <c r="E48" s="12">
        <v>500</v>
      </c>
      <c r="F48" s="13" t="s">
        <v>76</v>
      </c>
      <c r="G48" s="81"/>
      <c r="H48" s="13" t="s">
        <v>50</v>
      </c>
      <c r="I48" s="56"/>
    </row>
    <row r="49" spans="1:9" ht="28.5" customHeight="1" x14ac:dyDescent="0.25">
      <c r="A49" s="57" t="s">
        <v>85</v>
      </c>
      <c r="B49" s="4">
        <v>32931</v>
      </c>
      <c r="C49" s="5" t="s">
        <v>39</v>
      </c>
      <c r="D49" s="6" t="s">
        <v>52</v>
      </c>
      <c r="E49" s="22">
        <v>500</v>
      </c>
      <c r="F49" s="32" t="s">
        <v>76</v>
      </c>
      <c r="G49" s="80" t="s">
        <v>93</v>
      </c>
      <c r="H49" s="8" t="s">
        <v>50</v>
      </c>
      <c r="I49" s="58" t="s">
        <v>49</v>
      </c>
    </row>
    <row r="50" spans="1:9" ht="30" customHeight="1" x14ac:dyDescent="0.25">
      <c r="A50" s="55"/>
      <c r="B50" s="9">
        <v>3294</v>
      </c>
      <c r="C50" s="10" t="s">
        <v>40</v>
      </c>
      <c r="D50" s="21"/>
      <c r="E50" s="12">
        <v>250</v>
      </c>
      <c r="F50" s="13" t="s">
        <v>76</v>
      </c>
      <c r="G50" s="81"/>
      <c r="H50" s="13" t="s">
        <v>50</v>
      </c>
      <c r="I50" s="56"/>
    </row>
    <row r="51" spans="1:9" ht="29.25" customHeight="1" x14ac:dyDescent="0.25">
      <c r="A51" s="57" t="s">
        <v>85</v>
      </c>
      <c r="B51" s="4">
        <v>32941</v>
      </c>
      <c r="C51" s="5" t="s">
        <v>41</v>
      </c>
      <c r="D51" s="6" t="s">
        <v>51</v>
      </c>
      <c r="E51" s="7">
        <v>250</v>
      </c>
      <c r="F51" s="32" t="s">
        <v>76</v>
      </c>
      <c r="G51" s="80" t="s">
        <v>93</v>
      </c>
      <c r="H51" s="8" t="s">
        <v>50</v>
      </c>
      <c r="I51" s="58" t="s">
        <v>49</v>
      </c>
    </row>
    <row r="52" spans="1:9" ht="27.75" customHeight="1" x14ac:dyDescent="0.25">
      <c r="A52" s="55"/>
      <c r="B52" s="9">
        <v>3299</v>
      </c>
      <c r="C52" s="10" t="s">
        <v>38</v>
      </c>
      <c r="D52" s="21"/>
      <c r="E52" s="12">
        <v>17490</v>
      </c>
      <c r="F52" s="13" t="s">
        <v>76</v>
      </c>
      <c r="G52" s="81"/>
      <c r="H52" s="13" t="s">
        <v>50</v>
      </c>
      <c r="I52" s="56"/>
    </row>
    <row r="53" spans="1:9" ht="31.5" customHeight="1" x14ac:dyDescent="0.25">
      <c r="A53" s="57" t="s">
        <v>85</v>
      </c>
      <c r="B53" s="4">
        <v>32999</v>
      </c>
      <c r="C53" s="5" t="s">
        <v>38</v>
      </c>
      <c r="D53" s="6" t="s">
        <v>52</v>
      </c>
      <c r="E53" s="7">
        <v>17490</v>
      </c>
      <c r="F53" s="32" t="s">
        <v>76</v>
      </c>
      <c r="G53" s="80" t="s">
        <v>93</v>
      </c>
      <c r="H53" s="8" t="s">
        <v>50</v>
      </c>
      <c r="I53" s="58" t="s">
        <v>49</v>
      </c>
    </row>
    <row r="54" spans="1:9" ht="30" customHeight="1" x14ac:dyDescent="0.25">
      <c r="A54" s="59" t="s">
        <v>107</v>
      </c>
      <c r="B54" s="23">
        <v>343</v>
      </c>
      <c r="C54" s="18" t="s">
        <v>45</v>
      </c>
      <c r="D54" s="24"/>
      <c r="E54" s="2">
        <v>3840</v>
      </c>
      <c r="F54" s="19" t="s">
        <v>76</v>
      </c>
      <c r="G54" s="82"/>
      <c r="H54" s="19" t="s">
        <v>50</v>
      </c>
      <c r="I54" s="60"/>
    </row>
    <row r="55" spans="1:9" ht="33" customHeight="1" x14ac:dyDescent="0.25">
      <c r="A55" s="55"/>
      <c r="B55" s="9">
        <v>3431</v>
      </c>
      <c r="C55" s="10" t="s">
        <v>46</v>
      </c>
      <c r="D55" s="21"/>
      <c r="E55" s="12">
        <v>3840</v>
      </c>
      <c r="F55" s="13" t="s">
        <v>76</v>
      </c>
      <c r="G55" s="81"/>
      <c r="H55" s="13" t="s">
        <v>50</v>
      </c>
      <c r="I55" s="56"/>
    </row>
    <row r="56" spans="1:9" ht="28.5" customHeight="1" x14ac:dyDescent="0.25">
      <c r="A56" s="57" t="s">
        <v>85</v>
      </c>
      <c r="B56" s="4">
        <v>34311</v>
      </c>
      <c r="C56" s="5" t="s">
        <v>47</v>
      </c>
      <c r="D56" s="20" t="s">
        <v>53</v>
      </c>
      <c r="E56" s="22">
        <v>3840</v>
      </c>
      <c r="F56" s="32" t="s">
        <v>76</v>
      </c>
      <c r="G56" s="80" t="s">
        <v>93</v>
      </c>
      <c r="H56" s="8" t="s">
        <v>50</v>
      </c>
      <c r="I56" s="58" t="s">
        <v>49</v>
      </c>
    </row>
    <row r="57" spans="1:9" ht="30" customHeight="1" x14ac:dyDescent="0.25">
      <c r="A57" s="59" t="s">
        <v>80</v>
      </c>
      <c r="B57" s="33">
        <v>422</v>
      </c>
      <c r="C57" s="30" t="s">
        <v>79</v>
      </c>
      <c r="D57" s="29"/>
      <c r="E57" s="2">
        <v>9100</v>
      </c>
      <c r="F57" s="19" t="s">
        <v>76</v>
      </c>
      <c r="G57" s="82"/>
      <c r="H57" s="19" t="s">
        <v>50</v>
      </c>
      <c r="I57" s="60"/>
    </row>
    <row r="58" spans="1:9" ht="29.25" customHeight="1" x14ac:dyDescent="0.25">
      <c r="A58" s="62" t="s">
        <v>80</v>
      </c>
      <c r="B58" s="34">
        <v>4221</v>
      </c>
      <c r="C58" s="43" t="s">
        <v>81</v>
      </c>
      <c r="D58" s="31"/>
      <c r="E58" s="12">
        <v>500</v>
      </c>
      <c r="F58" s="13" t="s">
        <v>76</v>
      </c>
      <c r="G58" s="81"/>
      <c r="H58" s="13" t="s">
        <v>50</v>
      </c>
      <c r="I58" s="56"/>
    </row>
    <row r="59" spans="1:9" ht="23.25" customHeight="1" x14ac:dyDescent="0.25">
      <c r="A59" s="63" t="s">
        <v>80</v>
      </c>
      <c r="B59" s="35">
        <v>42211</v>
      </c>
      <c r="C59" s="28" t="s">
        <v>81</v>
      </c>
      <c r="D59" s="6" t="s">
        <v>52</v>
      </c>
      <c r="E59" s="44">
        <v>500</v>
      </c>
      <c r="F59" s="47" t="s">
        <v>76</v>
      </c>
      <c r="G59" s="80" t="s">
        <v>93</v>
      </c>
      <c r="H59" s="32" t="s">
        <v>50</v>
      </c>
      <c r="I59" s="64" t="s">
        <v>49</v>
      </c>
    </row>
    <row r="60" spans="1:9" ht="23.25" customHeight="1" x14ac:dyDescent="0.25">
      <c r="A60" s="62" t="s">
        <v>80</v>
      </c>
      <c r="B60" s="34">
        <v>4222</v>
      </c>
      <c r="C60" s="31" t="s">
        <v>113</v>
      </c>
      <c r="D60" s="100"/>
      <c r="E60" s="109">
        <v>3800</v>
      </c>
      <c r="F60" s="13" t="s">
        <v>76</v>
      </c>
      <c r="G60" s="81"/>
      <c r="H60" s="13" t="s">
        <v>50</v>
      </c>
      <c r="I60" s="56"/>
    </row>
    <row r="61" spans="1:9" ht="23.25" customHeight="1" x14ac:dyDescent="0.25">
      <c r="A61" s="101" t="s">
        <v>80</v>
      </c>
      <c r="B61" s="102">
        <v>42222</v>
      </c>
      <c r="C61" s="103" t="s">
        <v>114</v>
      </c>
      <c r="D61" s="104" t="s">
        <v>52</v>
      </c>
      <c r="E61" s="105">
        <v>3800</v>
      </c>
      <c r="F61" s="106" t="s">
        <v>76</v>
      </c>
      <c r="G61" s="107" t="s">
        <v>93</v>
      </c>
      <c r="H61" s="106"/>
      <c r="I61" s="108"/>
    </row>
    <row r="62" spans="1:9" ht="23.25" customHeight="1" x14ac:dyDescent="0.25">
      <c r="A62" s="62" t="s">
        <v>80</v>
      </c>
      <c r="B62" s="34">
        <v>4223</v>
      </c>
      <c r="C62" s="31" t="s">
        <v>115</v>
      </c>
      <c r="D62" s="100"/>
      <c r="E62" s="109">
        <v>4800</v>
      </c>
      <c r="F62" s="13" t="s">
        <v>76</v>
      </c>
      <c r="G62" s="81"/>
      <c r="H62" s="13" t="s">
        <v>50</v>
      </c>
      <c r="I62" s="56"/>
    </row>
    <row r="63" spans="1:9" ht="23.25" customHeight="1" x14ac:dyDescent="0.25">
      <c r="A63" s="101" t="s">
        <v>80</v>
      </c>
      <c r="B63" s="102">
        <v>42231</v>
      </c>
      <c r="C63" s="103" t="s">
        <v>116</v>
      </c>
      <c r="D63" s="104" t="s">
        <v>52</v>
      </c>
      <c r="E63" s="105">
        <v>4800</v>
      </c>
      <c r="F63" s="106" t="s">
        <v>76</v>
      </c>
      <c r="G63" s="107" t="s">
        <v>93</v>
      </c>
      <c r="H63" s="106"/>
      <c r="I63" s="108"/>
    </row>
    <row r="64" spans="1:9" ht="34.5" customHeight="1" x14ac:dyDescent="0.25">
      <c r="A64" s="65" t="s">
        <v>80</v>
      </c>
      <c r="B64" s="33">
        <v>424</v>
      </c>
      <c r="C64" s="42" t="s">
        <v>83</v>
      </c>
      <c r="D64" s="29"/>
      <c r="E64" s="2">
        <v>1500</v>
      </c>
      <c r="F64" s="19" t="s">
        <v>76</v>
      </c>
      <c r="G64" s="82"/>
      <c r="H64" s="19" t="s">
        <v>50</v>
      </c>
      <c r="I64" s="60"/>
    </row>
    <row r="65" spans="1:9" ht="24.75" customHeight="1" x14ac:dyDescent="0.25">
      <c r="A65" s="62" t="s">
        <v>80</v>
      </c>
      <c r="B65" s="36">
        <v>4241</v>
      </c>
      <c r="C65" s="43" t="s">
        <v>82</v>
      </c>
      <c r="D65" s="31"/>
      <c r="E65" s="90">
        <v>1500</v>
      </c>
      <c r="F65" s="13" t="s">
        <v>76</v>
      </c>
      <c r="G65" s="81"/>
      <c r="H65" s="13" t="s">
        <v>50</v>
      </c>
      <c r="I65" s="56"/>
    </row>
    <row r="66" spans="1:9" ht="29.25" customHeight="1" x14ac:dyDescent="0.25">
      <c r="A66" s="63" t="s">
        <v>80</v>
      </c>
      <c r="B66" s="88">
        <v>42411</v>
      </c>
      <c r="C66" s="28" t="s">
        <v>82</v>
      </c>
      <c r="D66" s="6" t="s">
        <v>52</v>
      </c>
      <c r="E66" s="89">
        <v>1500</v>
      </c>
      <c r="F66" s="47" t="s">
        <v>76</v>
      </c>
      <c r="G66" s="80" t="s">
        <v>93</v>
      </c>
      <c r="H66" s="32" t="s">
        <v>50</v>
      </c>
      <c r="I66" s="64" t="s">
        <v>49</v>
      </c>
    </row>
    <row r="67" spans="1:9" ht="29.25" customHeight="1" x14ac:dyDescent="0.25">
      <c r="A67" s="65" t="s">
        <v>80</v>
      </c>
      <c r="B67" s="33">
        <v>329</v>
      </c>
      <c r="C67" s="42" t="s">
        <v>38</v>
      </c>
      <c r="D67" s="29"/>
      <c r="E67" s="2">
        <v>30000</v>
      </c>
      <c r="F67" s="19" t="s">
        <v>76</v>
      </c>
      <c r="G67" s="82"/>
      <c r="H67" s="19" t="s">
        <v>50</v>
      </c>
      <c r="I67" s="60"/>
    </row>
    <row r="68" spans="1:9" ht="29.25" customHeight="1" x14ac:dyDescent="0.25">
      <c r="A68" s="62" t="s">
        <v>117</v>
      </c>
      <c r="B68" s="36">
        <v>3299</v>
      </c>
      <c r="C68" s="43" t="s">
        <v>38</v>
      </c>
      <c r="D68" s="31"/>
      <c r="E68" s="90">
        <v>30000</v>
      </c>
      <c r="F68" s="13" t="s">
        <v>76</v>
      </c>
      <c r="G68" s="81"/>
      <c r="H68" s="13" t="s">
        <v>50</v>
      </c>
      <c r="I68" s="56"/>
    </row>
    <row r="69" spans="1:9" ht="29.25" customHeight="1" x14ac:dyDescent="0.25">
      <c r="A69" s="63" t="s">
        <v>117</v>
      </c>
      <c r="B69" s="88">
        <v>32999</v>
      </c>
      <c r="C69" s="28" t="s">
        <v>118</v>
      </c>
      <c r="D69" s="6" t="s">
        <v>52</v>
      </c>
      <c r="E69" s="89">
        <v>30000</v>
      </c>
      <c r="F69" s="47" t="s">
        <v>76</v>
      </c>
      <c r="G69" s="80" t="s">
        <v>93</v>
      </c>
      <c r="H69" s="32" t="s">
        <v>50</v>
      </c>
      <c r="I69" s="64" t="s">
        <v>49</v>
      </c>
    </row>
    <row r="70" spans="1:9" s="83" customFormat="1" ht="29.25" customHeight="1" x14ac:dyDescent="0.25">
      <c r="A70" s="84"/>
      <c r="B70" s="85"/>
      <c r="C70" s="84"/>
      <c r="D70" s="84"/>
      <c r="E70" s="84"/>
      <c r="F70" s="86"/>
      <c r="G70" s="87"/>
      <c r="H70" s="86"/>
      <c r="I70" s="87"/>
    </row>
    <row r="71" spans="1:9" ht="21" x14ac:dyDescent="0.35">
      <c r="A71" t="s">
        <v>96</v>
      </c>
      <c r="C71" t="s">
        <v>121</v>
      </c>
      <c r="E71" s="27"/>
      <c r="F71" s="110" t="s">
        <v>94</v>
      </c>
      <c r="G71" s="110"/>
      <c r="H71" s="110"/>
      <c r="I71" s="25"/>
    </row>
    <row r="72" spans="1:9" ht="21" x14ac:dyDescent="0.35">
      <c r="A72" t="s">
        <v>97</v>
      </c>
      <c r="C72" t="s">
        <v>120</v>
      </c>
      <c r="E72" s="27"/>
      <c r="F72" s="110" t="s">
        <v>55</v>
      </c>
      <c r="G72" s="110"/>
      <c r="H72" s="110"/>
      <c r="I72" s="25"/>
    </row>
    <row r="73" spans="1:9" ht="21" x14ac:dyDescent="0.35">
      <c r="A73" t="s">
        <v>119</v>
      </c>
      <c r="F73" s="110" t="s">
        <v>98</v>
      </c>
      <c r="G73" s="111"/>
      <c r="H73" s="111"/>
    </row>
    <row r="84" spans="8:8" x14ac:dyDescent="0.25">
      <c r="H84" s="25"/>
    </row>
    <row r="85" spans="8:8" x14ac:dyDescent="0.25">
      <c r="H85" s="25"/>
    </row>
    <row r="86" spans="8:8" x14ac:dyDescent="0.25">
      <c r="H86" s="25"/>
    </row>
  </sheetData>
  <mergeCells count="5">
    <mergeCell ref="A1:C1"/>
    <mergeCell ref="C7:G7"/>
    <mergeCell ref="F71:H71"/>
    <mergeCell ref="F72:H72"/>
    <mergeCell ref="F73:H73"/>
  </mergeCells>
  <printOptions horizontalCentered="1"/>
  <pageMargins left="0" right="0" top="0.39370078740157483" bottom="0.39370078740157483" header="0.51181102362204722" footer="0.51181102362204722"/>
  <pageSetup paperSize="9" scale="5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novo</vt:lpstr>
    </vt:vector>
  </TitlesOfParts>
  <Company>Mzos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Amk</dc:creator>
  <cp:lastModifiedBy>Tajništvo AMK</cp:lastModifiedBy>
  <cp:lastPrinted>2020-07-27T10:05:52Z</cp:lastPrinted>
  <dcterms:created xsi:type="dcterms:W3CDTF">2014-02-20T18:06:08Z</dcterms:created>
  <dcterms:modified xsi:type="dcterms:W3CDTF">2021-02-17T10:43:11Z</dcterms:modified>
</cp:coreProperties>
</file>