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hunovodja\OneDrive - CARNET\Desktop\Karolina\2024\Javna objava informacija o potrošnji sredstava\"/>
    </mc:Choice>
  </mc:AlternateContent>
  <bookViews>
    <workbookView xWindow="0" yWindow="0" windowWidth="27270" windowHeight="10665"/>
  </bookViews>
  <sheets>
    <sheet name="I kategorija" sheetId="1" r:id="rId1"/>
    <sheet name="II kategorija" sheetId="2" r:id="rId2"/>
  </sheets>
  <definedNames>
    <definedName name="_xlnm.Print_Area" localSheetId="0">'I kategorija'!$A$1:$G$64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C25" i="2"/>
  <c r="C20" i="2"/>
  <c r="C16" i="2"/>
  <c r="C12" i="2"/>
  <c r="E54" i="1"/>
  <c r="E52" i="1"/>
  <c r="E50" i="1"/>
  <c r="E48" i="1"/>
  <c r="E46" i="1"/>
  <c r="E44" i="1"/>
  <c r="E42" i="1"/>
  <c r="E40" i="1"/>
  <c r="E38" i="1"/>
  <c r="E36" i="1"/>
  <c r="E28" i="1"/>
  <c r="E26" i="1"/>
  <c r="E24" i="1"/>
  <c r="E22" i="1"/>
  <c r="E20" i="1"/>
  <c r="E18" i="1"/>
  <c r="E16" i="1"/>
  <c r="E14" i="1"/>
  <c r="E12" i="1"/>
  <c r="C24" i="2" l="1"/>
</calcChain>
</file>

<file path=xl/sharedStrings.xml><?xml version="1.0" encoding="utf-8"?>
<sst xmlns="http://schemas.openxmlformats.org/spreadsheetml/2006/main" count="198" uniqueCount="141">
  <si>
    <t>Naziv škole: Srednja škola Antun Matijašević Karamaneo Vis</t>
  </si>
  <si>
    <t>Adresa: Viškog boja 9</t>
  </si>
  <si>
    <t>OIB: 57436529895</t>
  </si>
  <si>
    <t>OIB</t>
  </si>
  <si>
    <t>plaćeni iznos</t>
  </si>
  <si>
    <t>konto</t>
  </si>
  <si>
    <t xml:space="preserve">OTP banka d.d.                                                                  </t>
  </si>
  <si>
    <t>52508873833</t>
  </si>
  <si>
    <t xml:space="preserve">Split                                                       </t>
  </si>
  <si>
    <t xml:space="preserve">USLUGE BANAKA                                                                                                                                                                                           </t>
  </si>
  <si>
    <t xml:space="preserve">Nuvola d.o.o. za usluge i dizajn                                                </t>
  </si>
  <si>
    <t>43441108520</t>
  </si>
  <si>
    <t xml:space="preserve">Varaždin                                               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</si>
  <si>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</si>
  <si>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TRGOVAČKO UGOSTITELJSKA ŠKOLA KARLOVAC                                          </t>
  </si>
  <si>
    <t xml:space="preserve">Karlovac                                                    </t>
  </si>
  <si>
    <t xml:space="preserve">SEMINARI, SAVJETOVANJA I SIMPOZIJI                                                                                                                                                                      </t>
  </si>
  <si>
    <t/>
  </si>
  <si>
    <t xml:space="preserve">32121     </t>
  </si>
  <si>
    <t xml:space="preserve">NAKNADE ZA PRIJEVOZ NA POSAO I S POSLA                                                                                                                                                                  </t>
  </si>
  <si>
    <t>87311810356</t>
  </si>
  <si>
    <t xml:space="preserve">VELIKA GORICA                                               </t>
  </si>
  <si>
    <t xml:space="preserve">Financijska agencija                                                            </t>
  </si>
  <si>
    <t>85821130368</t>
  </si>
  <si>
    <t xml:space="preserve">Zagreb                                                      </t>
  </si>
  <si>
    <t xml:space="preserve">HEP-OPSKRBA D.O.O.                                                              </t>
  </si>
  <si>
    <t>63073332379</t>
  </si>
  <si>
    <t xml:space="preserve">ZAGREB                                                 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</si>
  <si>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</si>
  <si>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</si>
  <si>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</si>
  <si>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USLUGE TELEFONA,TELEFAKSA                                                                                                                                                                               </t>
  </si>
  <si>
    <t xml:space="preserve">MESNA INDUSTRIJA BRAĆA PIVAC d.o.o.                                             </t>
  </si>
  <si>
    <t>28128148322</t>
  </si>
  <si>
    <t xml:space="preserve">Vrgorac                                                     </t>
  </si>
  <si>
    <t xml:space="preserve">32219     </t>
  </si>
  <si>
    <t xml:space="preserve">STAR TURIST d.o.o. za trgovinu, putnička agencija                               </t>
  </si>
  <si>
    <t>49840245290</t>
  </si>
  <si>
    <t xml:space="preserve">P3R0 uslužni obrt, vl. Pero Vojković                                            </t>
  </si>
  <si>
    <t xml:space="preserve">SLUŽBENA PUTOVANJA                                                                                                                                                                                      </t>
  </si>
  <si>
    <t xml:space="preserve">DOPRINOS ZA PLAĆI- ZA ZDRAVSTVENO OSIGURANJE                                                                                                                                                            </t>
  </si>
  <si>
    <t xml:space="preserve">TRUTANIĆ d.o.o.                                                                 </t>
  </si>
  <si>
    <t>35612764424</t>
  </si>
  <si>
    <t xml:space="preserve">52440 Poreč                                                 </t>
  </si>
  <si>
    <t xml:space="preserve">SLUŽBENA, RADNA I ZAŠTITNA ODJEĆA I OBUĆA                                                                                                                                                               </t>
  </si>
  <si>
    <t xml:space="preserve">OBVEZE ZA NETO PLAĆE  PUN                                                                                                                                                                               </t>
  </si>
  <si>
    <t xml:space="preserve">Gymbeam sro                                                                     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</si>
  <si>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</si>
  <si>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Libristo                                                                        </t>
  </si>
  <si>
    <t>17475291081</t>
  </si>
  <si>
    <t xml:space="preserve">Vsetin                                                      </t>
  </si>
  <si>
    <t xml:space="preserve">Modra špilja d.d.                                                               </t>
  </si>
  <si>
    <t>30953977438</t>
  </si>
  <si>
    <t xml:space="preserve">Komiža                                                      </t>
  </si>
  <si>
    <t xml:space="preserve">REPREZENTACIJA                                                                                                                                                                                          </t>
  </si>
  <si>
    <t xml:space="preserve">NASTAVNI ZAVOD ZA JAVNO ZDRAVSTVO                                               </t>
  </si>
  <si>
    <t>54948902275</t>
  </si>
  <si>
    <t xml:space="preserve">SPLIT                                                       </t>
  </si>
  <si>
    <t xml:space="preserve">Nicomi komunikacije d.o.o.                                                      </t>
  </si>
  <si>
    <t>51535669576</t>
  </si>
  <si>
    <t xml:space="preserve">TOKIĆ TLAČNA OPREMA d.o.o.                                                      </t>
  </si>
  <si>
    <t>23303390889</t>
  </si>
  <si>
    <t xml:space="preserve">Solin                                                       </t>
  </si>
  <si>
    <t xml:space="preserve">FIT-STANČIĆ I DR. JAVNO TRGOVAČKO DRUŠTVO ZA ZAŠTITARSKU DJELATNOST             </t>
  </si>
  <si>
    <t>99684998316</t>
  </si>
  <si>
    <t xml:space="preserve">ŠIBENIK                                                     </t>
  </si>
  <si>
    <t xml:space="preserve">Makromikro grupa d.o.o.                                                         </t>
  </si>
  <si>
    <t>50467974870</t>
  </si>
  <si>
    <t xml:space="preserve">Velika Gorica                                               </t>
  </si>
  <si>
    <t>Školska knjiga</t>
  </si>
  <si>
    <t>Superknjižara</t>
  </si>
  <si>
    <t>IZVJEŠĆE O TROŠENJU SREDSTAVA ZA LIPANJ 2024.</t>
  </si>
  <si>
    <t>Naziv primatelja</t>
  </si>
  <si>
    <t>Sjedište</t>
  </si>
  <si>
    <t>naziv rashoda</t>
  </si>
  <si>
    <t>Ukupno OTP</t>
  </si>
  <si>
    <t>Ukupno Nuvola</t>
  </si>
  <si>
    <t>Ukupno trgovačko ugostiteljska škola</t>
  </si>
  <si>
    <t xml:space="preserve">HP D.D. HRVATSKA POŠTA                                                  </t>
  </si>
  <si>
    <t>Ukupno HT</t>
  </si>
  <si>
    <t>Ukupno FINA</t>
  </si>
  <si>
    <t>Ukupno HEP</t>
  </si>
  <si>
    <t>Ukupno Star turist</t>
  </si>
  <si>
    <t>Ukupno P3RO</t>
  </si>
  <si>
    <t>Ukupno Mesnice braća Pivac</t>
  </si>
  <si>
    <t>Ukupno Trutanić</t>
  </si>
  <si>
    <t>Ukupno Gymbeam</t>
  </si>
  <si>
    <t>Ukupno Libristo</t>
  </si>
  <si>
    <t>Ukupno Modra špilja</t>
  </si>
  <si>
    <t>Ukupn NZZJZ</t>
  </si>
  <si>
    <t>Ukupno Nicomi</t>
  </si>
  <si>
    <t>Ukupno Tokić tlačna oprema</t>
  </si>
  <si>
    <t>Ukupno FIT Stančić</t>
  </si>
  <si>
    <t>Ukupno Makromikro</t>
  </si>
  <si>
    <t>Ukupno Školska knjiga</t>
  </si>
  <si>
    <t>Ukupno Super knjižara</t>
  </si>
  <si>
    <t>Naziv isplatitelja</t>
  </si>
  <si>
    <t>USTANOVA SŠ AMK</t>
  </si>
  <si>
    <t>3212</t>
  </si>
  <si>
    <t xml:space="preserve">PRIJEVOZ NA POSAO I S POSLA                                                                                                                                                                  </t>
  </si>
  <si>
    <t xml:space="preserve">3211     </t>
  </si>
  <si>
    <t>3111</t>
  </si>
  <si>
    <t>MINISTARSTVO ZNANOSTI, OBRAZOVANJA I MLADIH</t>
  </si>
  <si>
    <t xml:space="preserve">3132   </t>
  </si>
  <si>
    <t xml:space="preserve">1291   </t>
  </si>
  <si>
    <t xml:space="preserve">BOLOVANJE NA TERET HZZO-a                                                                                                                                                                     </t>
  </si>
  <si>
    <t xml:space="preserve">3111   </t>
  </si>
  <si>
    <t>3132</t>
  </si>
  <si>
    <t xml:space="preserve">DOPRINOS ZA ZDR                                                                                                                                                                                </t>
  </si>
  <si>
    <t xml:space="preserve">PLAĆE STALNO ZAPOSLENIMA                                                                                                                                                                 </t>
  </si>
  <si>
    <t xml:space="preserve">3431 </t>
  </si>
  <si>
    <t xml:space="preserve">3221    </t>
  </si>
  <si>
    <t xml:space="preserve">3213  </t>
  </si>
  <si>
    <t xml:space="preserve">3231     </t>
  </si>
  <si>
    <t xml:space="preserve">RAČUNALNE USLUGE                                                                                                                                                                                 </t>
  </si>
  <si>
    <t>3231</t>
  </si>
  <si>
    <t xml:space="preserve">3223  </t>
  </si>
  <si>
    <t>3238</t>
  </si>
  <si>
    <t>SLUŽBENI PUT</t>
  </si>
  <si>
    <t xml:space="preserve">3211   </t>
  </si>
  <si>
    <t xml:space="preserve">3233 </t>
  </si>
  <si>
    <t>USLUGE PROMIDŽBE I INFORMIRANJA</t>
  </si>
  <si>
    <t>3221</t>
  </si>
  <si>
    <t>3222</t>
  </si>
  <si>
    <t xml:space="preserve">3221 </t>
  </si>
  <si>
    <t>Materijal i sirovine</t>
  </si>
  <si>
    <t>3227</t>
  </si>
  <si>
    <t>3299</t>
  </si>
  <si>
    <t xml:space="preserve">3299  </t>
  </si>
  <si>
    <t xml:space="preserve">3293     </t>
  </si>
  <si>
    <t xml:space="preserve">3236  </t>
  </si>
  <si>
    <t xml:space="preserve">ZDRAVSTVENE USLUGE                                                                                                                                                                               </t>
  </si>
  <si>
    <t xml:space="preserve">3299    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</si>
  <si>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</si>
  <si>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3812    </t>
  </si>
  <si>
    <t xml:space="preserve"> TEKUĆE DONACIJE U NARAVI                                                                                                                                                                         </t>
  </si>
  <si>
    <t xml:space="preserve">USLUGE TEKUĆEG I INVESTICIJSKOG ODRŽAVANJA                                                                                                                                                       </t>
  </si>
  <si>
    <t xml:space="preserve">3232    </t>
  </si>
  <si>
    <t xml:space="preserve">3232 </t>
  </si>
  <si>
    <t>38967655335</t>
  </si>
  <si>
    <t>65638061875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</si>
</sst>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2" xfId="0" applyFont="1" applyBorder="1"/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1" fillId="0" borderId="0" xfId="0" applyNumberFormat="1" applyFont="1"/>
    <xf numFmtId="0" fontId="3" fillId="2" borderId="3" xfId="0" applyFont="1" applyFill="1" applyBorder="1"/>
    <xf numFmtId="2" fontId="3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/>
    <xf numFmtId="0" fontId="6" fillId="0" borderId="3" xfId="0" applyFont="1" applyBorder="1" applyAlignment="1">
      <alignment horizontal="center"/>
    </xf>
    <xf numFmtId="0" fontId="1" fillId="0" borderId="3" xfId="0" applyFont="1" applyBorder="1"/>
    <xf numFmtId="2" fontId="1" fillId="0" borderId="3" xfId="0" applyNumberFormat="1" applyFont="1" applyBorder="1" applyAlignment="1">
      <alignment horizontal="right"/>
    </xf>
    <xf numFmtId="49" fontId="1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 applyAlignment="1">
      <alignment horizontal="right"/>
    </xf>
    <xf numFmtId="49" fontId="3" fillId="0" borderId="3" xfId="0" applyNumberFormat="1" applyFont="1" applyBorder="1"/>
    <xf numFmtId="0" fontId="1" fillId="0" borderId="3" xfId="0" applyFont="1" applyBorder="1" applyAlignment="1">
      <alignment wrapText="1"/>
    </xf>
    <xf numFmtId="0" fontId="5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tabSelected="1" workbookViewId="0">
      <selection activeCell="E67" sqref="E67"/>
    </sheetView>
  </sheetViews>
  <sheetFormatPr defaultRowHeight="12.75" x14ac:dyDescent="0.2"/>
  <cols>
    <col min="1" max="1" width="3.7109375" style="1" customWidth="1"/>
    <col min="2" max="2" width="24.7109375" style="1" customWidth="1"/>
    <col min="3" max="3" width="12.7109375" style="5" customWidth="1"/>
    <col min="4" max="4" width="12.7109375" style="1" customWidth="1"/>
    <col min="5" max="5" width="12.7109375" style="6" customWidth="1"/>
    <col min="6" max="6" width="10.7109375" style="5" customWidth="1"/>
    <col min="7" max="7" width="24.7109375" style="1" customWidth="1"/>
    <col min="8" max="16384" width="9.140625" style="1"/>
  </cols>
  <sheetData>
    <row r="2" spans="1:7" ht="15.75" x14ac:dyDescent="0.25">
      <c r="A2" s="2" t="s">
        <v>0</v>
      </c>
    </row>
    <row r="3" spans="1:7" ht="15.75" x14ac:dyDescent="0.25">
      <c r="A3" s="2" t="s">
        <v>1</v>
      </c>
    </row>
    <row r="4" spans="1:7" ht="15.75" x14ac:dyDescent="0.25">
      <c r="A4" s="2" t="s">
        <v>2</v>
      </c>
    </row>
    <row r="6" spans="1:7" ht="18.75" x14ac:dyDescent="0.3">
      <c r="A6" s="14" t="s">
        <v>71</v>
      </c>
      <c r="B6" s="14"/>
      <c r="C6" s="14"/>
      <c r="D6" s="14"/>
      <c r="E6" s="14"/>
      <c r="F6" s="14"/>
      <c r="G6" s="14"/>
    </row>
    <row r="10" spans="1:7" x14ac:dyDescent="0.2">
      <c r="A10" s="4"/>
      <c r="B10" s="16" t="s">
        <v>72</v>
      </c>
      <c r="C10" s="18" t="s">
        <v>3</v>
      </c>
      <c r="D10" s="16" t="s">
        <v>73</v>
      </c>
      <c r="E10" s="17" t="s">
        <v>4</v>
      </c>
      <c r="F10" s="18" t="s">
        <v>5</v>
      </c>
      <c r="G10" s="16" t="s">
        <v>74</v>
      </c>
    </row>
    <row r="11" spans="1:7" x14ac:dyDescent="0.2">
      <c r="A11" s="11"/>
      <c r="B11" s="20" t="s">
        <v>6</v>
      </c>
      <c r="C11" s="22" t="s">
        <v>7</v>
      </c>
      <c r="D11" s="20" t="s">
        <v>8</v>
      </c>
      <c r="E11" s="21">
        <v>48.95</v>
      </c>
      <c r="F11" s="22" t="s">
        <v>110</v>
      </c>
      <c r="G11" s="20" t="s">
        <v>9</v>
      </c>
    </row>
    <row r="12" spans="1:7" x14ac:dyDescent="0.2">
      <c r="A12" s="11"/>
      <c r="B12" s="24" t="s">
        <v>75</v>
      </c>
      <c r="C12" s="22"/>
      <c r="D12" s="20"/>
      <c r="E12" s="25">
        <f>E11</f>
        <v>48.95</v>
      </c>
      <c r="F12" s="22"/>
      <c r="G12" s="20"/>
    </row>
    <row r="13" spans="1:7" ht="25.5" x14ac:dyDescent="0.2">
      <c r="A13" s="11"/>
      <c r="B13" s="27" t="s">
        <v>10</v>
      </c>
      <c r="C13" s="22" t="s">
        <v>11</v>
      </c>
      <c r="D13" s="20" t="s">
        <v>12</v>
      </c>
      <c r="E13" s="21">
        <v>21.49</v>
      </c>
      <c r="F13" s="22" t="s">
        <v>111</v>
      </c>
      <c r="G13" s="20" t="s">
        <v>13</v>
      </c>
    </row>
    <row r="14" spans="1:7" s="3" customFormat="1" x14ac:dyDescent="0.2">
      <c r="A14" s="10"/>
      <c r="B14" s="24" t="s">
        <v>76</v>
      </c>
      <c r="C14" s="26"/>
      <c r="D14" s="24"/>
      <c r="E14" s="25">
        <f>E13</f>
        <v>21.49</v>
      </c>
      <c r="F14" s="26"/>
      <c r="G14" s="24"/>
    </row>
    <row r="15" spans="1:7" ht="25.5" x14ac:dyDescent="0.2">
      <c r="A15" s="11"/>
      <c r="B15" s="27" t="s">
        <v>14</v>
      </c>
      <c r="C15" s="22"/>
      <c r="D15" s="20"/>
      <c r="E15" s="21">
        <v>50</v>
      </c>
      <c r="F15" s="22" t="s">
        <v>112</v>
      </c>
      <c r="G15" s="27" t="s">
        <v>16</v>
      </c>
    </row>
    <row r="16" spans="1:7" s="3" customFormat="1" ht="25.5" x14ac:dyDescent="0.2">
      <c r="A16" s="10"/>
      <c r="B16" s="29" t="s">
        <v>77</v>
      </c>
      <c r="C16" s="26"/>
      <c r="D16" s="24"/>
      <c r="E16" s="25">
        <f>E15</f>
        <v>50</v>
      </c>
      <c r="F16" s="26"/>
      <c r="G16" s="24"/>
    </row>
    <row r="17" spans="1:7" x14ac:dyDescent="0.2">
      <c r="A17" s="11"/>
      <c r="B17" s="27" t="s">
        <v>78</v>
      </c>
      <c r="C17" s="22" t="s">
        <v>20</v>
      </c>
      <c r="D17" s="20" t="s">
        <v>21</v>
      </c>
      <c r="E17" s="21">
        <v>13.4</v>
      </c>
      <c r="F17" s="22" t="s">
        <v>113</v>
      </c>
      <c r="G17" s="20" t="s">
        <v>31</v>
      </c>
    </row>
    <row r="18" spans="1:7" s="3" customFormat="1" x14ac:dyDescent="0.2">
      <c r="A18" s="10"/>
      <c r="B18" s="24" t="s">
        <v>79</v>
      </c>
      <c r="C18" s="26"/>
      <c r="D18" s="24"/>
      <c r="E18" s="25">
        <f>E17</f>
        <v>13.4</v>
      </c>
      <c r="F18" s="26"/>
      <c r="G18" s="24"/>
    </row>
    <row r="19" spans="1:7" x14ac:dyDescent="0.2">
      <c r="A19" s="11"/>
      <c r="B19" s="20" t="s">
        <v>22</v>
      </c>
      <c r="C19" s="22" t="s">
        <v>23</v>
      </c>
      <c r="D19" s="20" t="s">
        <v>24</v>
      </c>
      <c r="E19" s="21">
        <v>1.66</v>
      </c>
      <c r="F19" s="22" t="s">
        <v>117</v>
      </c>
      <c r="G19" s="20" t="s">
        <v>114</v>
      </c>
    </row>
    <row r="20" spans="1:7" s="3" customFormat="1" x14ac:dyDescent="0.2">
      <c r="A20" s="10"/>
      <c r="B20" s="24" t="s">
        <v>80</v>
      </c>
      <c r="C20" s="26"/>
      <c r="D20" s="24"/>
      <c r="E20" s="25">
        <f>E19</f>
        <v>1.66</v>
      </c>
      <c r="F20" s="26"/>
      <c r="G20" s="24"/>
    </row>
    <row r="21" spans="1:7" x14ac:dyDescent="0.2">
      <c r="A21" s="11"/>
      <c r="B21" s="20" t="s">
        <v>25</v>
      </c>
      <c r="C21" s="22" t="s">
        <v>26</v>
      </c>
      <c r="D21" s="20" t="s">
        <v>27</v>
      </c>
      <c r="E21" s="21">
        <v>840.93</v>
      </c>
      <c r="F21" s="22" t="s">
        <v>116</v>
      </c>
      <c r="G21" s="20" t="s">
        <v>28</v>
      </c>
    </row>
    <row r="22" spans="1:7" s="3" customFormat="1" x14ac:dyDescent="0.2">
      <c r="A22" s="10"/>
      <c r="B22" s="24" t="s">
        <v>81</v>
      </c>
      <c r="C22" s="26"/>
      <c r="D22" s="24"/>
      <c r="E22" s="25">
        <f>E21</f>
        <v>840.93</v>
      </c>
      <c r="F22" s="26"/>
      <c r="G22" s="24"/>
    </row>
    <row r="23" spans="1:7" x14ac:dyDescent="0.2">
      <c r="A23" s="11"/>
      <c r="B23" s="20" t="s">
        <v>29</v>
      </c>
      <c r="C23" s="22" t="s">
        <v>30</v>
      </c>
      <c r="D23" s="20" t="s">
        <v>24</v>
      </c>
      <c r="E23" s="21">
        <v>186.01</v>
      </c>
      <c r="F23" s="22" t="s">
        <v>115</v>
      </c>
      <c r="G23" s="20" t="s">
        <v>31</v>
      </c>
    </row>
    <row r="24" spans="1:7" s="3" customFormat="1" x14ac:dyDescent="0.2">
      <c r="A24" s="10"/>
      <c r="B24" s="24" t="s">
        <v>79</v>
      </c>
      <c r="C24" s="26"/>
      <c r="D24" s="24"/>
      <c r="E24" s="25">
        <f>E23</f>
        <v>186.01</v>
      </c>
      <c r="F24" s="26"/>
      <c r="G24" s="24"/>
    </row>
    <row r="25" spans="1:7" ht="25.5" x14ac:dyDescent="0.2">
      <c r="A25" s="11"/>
      <c r="B25" s="27" t="s">
        <v>36</v>
      </c>
      <c r="C25" s="22" t="s">
        <v>37</v>
      </c>
      <c r="D25" s="20" t="s">
        <v>15</v>
      </c>
      <c r="E25" s="21">
        <v>461.98</v>
      </c>
      <c r="F25" s="22" t="s">
        <v>119</v>
      </c>
      <c r="G25" s="20" t="s">
        <v>118</v>
      </c>
    </row>
    <row r="26" spans="1:7" x14ac:dyDescent="0.2">
      <c r="A26" s="10"/>
      <c r="B26" s="24" t="s">
        <v>82</v>
      </c>
      <c r="C26" s="26"/>
      <c r="D26" s="24"/>
      <c r="E26" s="25">
        <f>E25</f>
        <v>461.98</v>
      </c>
      <c r="F26" s="26"/>
      <c r="G26" s="24"/>
    </row>
    <row r="27" spans="1:7" ht="25.5" x14ac:dyDescent="0.2">
      <c r="A27" s="11"/>
      <c r="B27" s="20" t="s">
        <v>38</v>
      </c>
      <c r="C27" s="22"/>
      <c r="D27" s="20"/>
      <c r="E27" s="21">
        <v>200</v>
      </c>
      <c r="F27" s="22" t="s">
        <v>120</v>
      </c>
      <c r="G27" s="27" t="s">
        <v>121</v>
      </c>
    </row>
    <row r="28" spans="1:7" x14ac:dyDescent="0.2">
      <c r="A28" s="10"/>
      <c r="B28" s="24" t="s">
        <v>83</v>
      </c>
      <c r="C28" s="26"/>
      <c r="D28" s="24"/>
      <c r="E28" s="25">
        <f>E27</f>
        <v>200</v>
      </c>
      <c r="F28" s="26"/>
      <c r="G28" s="24"/>
    </row>
    <row r="29" spans="1:7" ht="25.5" x14ac:dyDescent="0.2">
      <c r="A29" s="11"/>
      <c r="B29" s="27" t="s">
        <v>32</v>
      </c>
      <c r="C29" s="22" t="s">
        <v>33</v>
      </c>
      <c r="D29" s="20" t="s">
        <v>34</v>
      </c>
      <c r="E29" s="21">
        <v>283.79000000000002</v>
      </c>
      <c r="F29" s="22" t="s">
        <v>122</v>
      </c>
      <c r="G29" s="20" t="s">
        <v>13</v>
      </c>
    </row>
    <row r="30" spans="1:7" ht="25.5" x14ac:dyDescent="0.2">
      <c r="A30" s="11"/>
      <c r="B30" s="27" t="s">
        <v>32</v>
      </c>
      <c r="C30" s="22" t="s">
        <v>33</v>
      </c>
      <c r="D30" s="20" t="s">
        <v>34</v>
      </c>
      <c r="E30" s="21">
        <v>92.69</v>
      </c>
      <c r="F30" s="22" t="s">
        <v>35</v>
      </c>
      <c r="G30" s="20" t="s">
        <v>13</v>
      </c>
    </row>
    <row r="31" spans="1:7" ht="25.5" x14ac:dyDescent="0.2">
      <c r="A31" s="11"/>
      <c r="B31" s="27" t="s">
        <v>32</v>
      </c>
      <c r="C31" s="22" t="s">
        <v>33</v>
      </c>
      <c r="D31" s="20" t="s">
        <v>34</v>
      </c>
      <c r="E31" s="21">
        <v>152.44999999999999</v>
      </c>
      <c r="F31" s="22" t="s">
        <v>35</v>
      </c>
      <c r="G31" s="20" t="s">
        <v>13</v>
      </c>
    </row>
    <row r="32" spans="1:7" ht="25.5" x14ac:dyDescent="0.2">
      <c r="A32" s="11"/>
      <c r="B32" s="27" t="s">
        <v>32</v>
      </c>
      <c r="C32" s="22" t="s">
        <v>33</v>
      </c>
      <c r="D32" s="20" t="s">
        <v>34</v>
      </c>
      <c r="E32" s="21">
        <v>30.06</v>
      </c>
      <c r="F32" s="22" t="s">
        <v>35</v>
      </c>
      <c r="G32" s="20" t="s">
        <v>13</v>
      </c>
    </row>
    <row r="33" spans="1:7" ht="25.5" x14ac:dyDescent="0.2">
      <c r="A33" s="11"/>
      <c r="B33" s="27" t="s">
        <v>32</v>
      </c>
      <c r="C33" s="22" t="s">
        <v>33</v>
      </c>
      <c r="D33" s="20" t="s">
        <v>34</v>
      </c>
      <c r="E33" s="21">
        <v>78.12</v>
      </c>
      <c r="F33" s="22" t="s">
        <v>35</v>
      </c>
      <c r="G33" s="20" t="s">
        <v>13</v>
      </c>
    </row>
    <row r="34" spans="1:7" ht="25.5" x14ac:dyDescent="0.2">
      <c r="A34" s="11"/>
      <c r="B34" s="27" t="s">
        <v>32</v>
      </c>
      <c r="C34" s="22" t="s">
        <v>33</v>
      </c>
      <c r="D34" s="20" t="s">
        <v>34</v>
      </c>
      <c r="E34" s="21">
        <v>138.57</v>
      </c>
      <c r="F34" s="22" t="s">
        <v>124</v>
      </c>
      <c r="G34" s="20" t="s">
        <v>13</v>
      </c>
    </row>
    <row r="35" spans="1:7" ht="25.5" x14ac:dyDescent="0.2">
      <c r="A35" s="11"/>
      <c r="B35" s="27" t="s">
        <v>32</v>
      </c>
      <c r="C35" s="22" t="s">
        <v>33</v>
      </c>
      <c r="D35" s="20" t="s">
        <v>34</v>
      </c>
      <c r="E35" s="21">
        <v>54.12</v>
      </c>
      <c r="F35" s="22" t="s">
        <v>123</v>
      </c>
      <c r="G35" s="20" t="s">
        <v>125</v>
      </c>
    </row>
    <row r="36" spans="1:7" x14ac:dyDescent="0.2">
      <c r="A36" s="11"/>
      <c r="B36" s="24" t="s">
        <v>84</v>
      </c>
      <c r="C36" s="22"/>
      <c r="D36" s="20"/>
      <c r="E36" s="25">
        <f>SUM(E29:E35)</f>
        <v>829.80000000000007</v>
      </c>
      <c r="F36" s="22"/>
      <c r="G36" s="20"/>
    </row>
    <row r="37" spans="1:7" ht="25.5" x14ac:dyDescent="0.2">
      <c r="A37" s="11"/>
      <c r="B37" s="20" t="s">
        <v>41</v>
      </c>
      <c r="C37" s="22" t="s">
        <v>42</v>
      </c>
      <c r="D37" s="20" t="s">
        <v>43</v>
      </c>
      <c r="E37" s="21">
        <v>154.13</v>
      </c>
      <c r="F37" s="22" t="s">
        <v>126</v>
      </c>
      <c r="G37" s="27" t="s">
        <v>44</v>
      </c>
    </row>
    <row r="38" spans="1:7" x14ac:dyDescent="0.2">
      <c r="A38" s="10"/>
      <c r="B38" s="24" t="s">
        <v>85</v>
      </c>
      <c r="C38" s="26"/>
      <c r="D38" s="24"/>
      <c r="E38" s="25">
        <f>E37</f>
        <v>154.13</v>
      </c>
      <c r="F38" s="26"/>
      <c r="G38" s="24"/>
    </row>
    <row r="39" spans="1:7" ht="25.5" x14ac:dyDescent="0.2">
      <c r="A39" s="11"/>
      <c r="B39" s="20" t="s">
        <v>46</v>
      </c>
      <c r="C39" s="22"/>
      <c r="D39" s="20"/>
      <c r="E39" s="21">
        <v>23.75</v>
      </c>
      <c r="F39" s="22" t="s">
        <v>127</v>
      </c>
      <c r="G39" s="27" t="s">
        <v>47</v>
      </c>
    </row>
    <row r="40" spans="1:7" x14ac:dyDescent="0.2">
      <c r="A40" s="11"/>
      <c r="B40" s="20" t="s">
        <v>86</v>
      </c>
      <c r="C40" s="22"/>
      <c r="D40" s="20"/>
      <c r="E40" s="21">
        <f>E39</f>
        <v>23.75</v>
      </c>
      <c r="F40" s="22"/>
      <c r="G40" s="20"/>
    </row>
    <row r="41" spans="1:7" ht="25.5" x14ac:dyDescent="0.2">
      <c r="A41" s="11"/>
      <c r="B41" s="20" t="s">
        <v>48</v>
      </c>
      <c r="C41" s="22" t="s">
        <v>49</v>
      </c>
      <c r="D41" s="20" t="s">
        <v>50</v>
      </c>
      <c r="E41" s="21">
        <v>22.92</v>
      </c>
      <c r="F41" s="22" t="s">
        <v>128</v>
      </c>
      <c r="G41" s="27" t="s">
        <v>47</v>
      </c>
    </row>
    <row r="42" spans="1:7" x14ac:dyDescent="0.2">
      <c r="A42" s="10"/>
      <c r="B42" s="24" t="s">
        <v>87</v>
      </c>
      <c r="C42" s="26"/>
      <c r="D42" s="24"/>
      <c r="E42" s="25">
        <f>E41</f>
        <v>22.92</v>
      </c>
      <c r="F42" s="26"/>
      <c r="G42" s="24"/>
    </row>
    <row r="43" spans="1:7" x14ac:dyDescent="0.2">
      <c r="A43" s="11"/>
      <c r="B43" s="20" t="s">
        <v>51</v>
      </c>
      <c r="C43" s="22" t="s">
        <v>52</v>
      </c>
      <c r="D43" s="20" t="s">
        <v>53</v>
      </c>
      <c r="E43" s="21">
        <v>3749.5</v>
      </c>
      <c r="F43" s="22" t="s">
        <v>129</v>
      </c>
      <c r="G43" s="20" t="s">
        <v>54</v>
      </c>
    </row>
    <row r="44" spans="1:7" x14ac:dyDescent="0.2">
      <c r="A44" s="10"/>
      <c r="B44" s="24" t="s">
        <v>88</v>
      </c>
      <c r="C44" s="26"/>
      <c r="D44" s="24"/>
      <c r="E44" s="25">
        <f>E43</f>
        <v>3749.5</v>
      </c>
      <c r="F44" s="26"/>
      <c r="G44" s="24"/>
    </row>
    <row r="45" spans="1:7" x14ac:dyDescent="0.2">
      <c r="A45" s="11"/>
      <c r="B45" s="20" t="s">
        <v>55</v>
      </c>
      <c r="C45" s="22" t="s">
        <v>56</v>
      </c>
      <c r="D45" s="20" t="s">
        <v>57</v>
      </c>
      <c r="E45" s="21">
        <v>50</v>
      </c>
      <c r="F45" s="22" t="s">
        <v>130</v>
      </c>
      <c r="G45" s="20" t="s">
        <v>131</v>
      </c>
    </row>
    <row r="46" spans="1:7" s="3" customFormat="1" x14ac:dyDescent="0.2">
      <c r="A46" s="10"/>
      <c r="B46" s="24" t="s">
        <v>89</v>
      </c>
      <c r="C46" s="26"/>
      <c r="D46" s="24"/>
      <c r="E46" s="25">
        <f>E45</f>
        <v>50</v>
      </c>
      <c r="F46" s="26"/>
      <c r="G46" s="24"/>
    </row>
    <row r="47" spans="1:7" ht="25.5" x14ac:dyDescent="0.2">
      <c r="A47" s="11"/>
      <c r="B47" s="20" t="s">
        <v>58</v>
      </c>
      <c r="C47" s="22" t="s">
        <v>59</v>
      </c>
      <c r="D47" s="20" t="s">
        <v>8</v>
      </c>
      <c r="E47" s="21">
        <v>88</v>
      </c>
      <c r="F47" s="22" t="s">
        <v>138</v>
      </c>
      <c r="G47" s="27" t="s">
        <v>136</v>
      </c>
    </row>
    <row r="48" spans="1:7" s="3" customFormat="1" x14ac:dyDescent="0.2">
      <c r="A48" s="10"/>
      <c r="B48" s="24" t="s">
        <v>90</v>
      </c>
      <c r="C48" s="26"/>
      <c r="D48" s="24"/>
      <c r="E48" s="25">
        <f>E47</f>
        <v>88</v>
      </c>
      <c r="F48" s="26"/>
      <c r="G48" s="24"/>
    </row>
    <row r="49" spans="1:7" ht="25.5" x14ac:dyDescent="0.2">
      <c r="A49" s="11"/>
      <c r="B49" s="20" t="s">
        <v>60</v>
      </c>
      <c r="C49" s="22" t="s">
        <v>61</v>
      </c>
      <c r="D49" s="20" t="s">
        <v>62</v>
      </c>
      <c r="E49" s="21">
        <v>338.54</v>
      </c>
      <c r="F49" s="22" t="s">
        <v>137</v>
      </c>
      <c r="G49" s="27" t="s">
        <v>136</v>
      </c>
    </row>
    <row r="50" spans="1:7" s="3" customFormat="1" x14ac:dyDescent="0.2">
      <c r="A50" s="10"/>
      <c r="B50" s="24" t="s">
        <v>91</v>
      </c>
      <c r="C50" s="26"/>
      <c r="D50" s="24"/>
      <c r="E50" s="25">
        <f>E49</f>
        <v>338.54</v>
      </c>
      <c r="F50" s="26"/>
      <c r="G50" s="24"/>
    </row>
    <row r="51" spans="1:7" ht="25.5" x14ac:dyDescent="0.2">
      <c r="A51" s="11"/>
      <c r="B51" s="20" t="s">
        <v>63</v>
      </c>
      <c r="C51" s="22" t="s">
        <v>64</v>
      </c>
      <c r="D51" s="20" t="s">
        <v>65</v>
      </c>
      <c r="E51" s="21">
        <v>75</v>
      </c>
      <c r="F51" s="22" t="s">
        <v>137</v>
      </c>
      <c r="G51" s="27" t="s">
        <v>136</v>
      </c>
    </row>
    <row r="52" spans="1:7" x14ac:dyDescent="0.2">
      <c r="A52" s="10"/>
      <c r="B52" s="24" t="s">
        <v>92</v>
      </c>
      <c r="C52" s="26"/>
      <c r="D52" s="24"/>
      <c r="E52" s="25">
        <f>E51</f>
        <v>75</v>
      </c>
      <c r="F52" s="26"/>
      <c r="G52" s="24"/>
    </row>
    <row r="53" spans="1:7" x14ac:dyDescent="0.2">
      <c r="A53" s="11"/>
      <c r="B53" s="20" t="s">
        <v>66</v>
      </c>
      <c r="C53" s="22" t="s">
        <v>67</v>
      </c>
      <c r="D53" s="20" t="s">
        <v>68</v>
      </c>
      <c r="E53" s="21">
        <v>157.52000000000001</v>
      </c>
      <c r="F53" s="22" t="s">
        <v>134</v>
      </c>
      <c r="G53" s="20" t="s">
        <v>135</v>
      </c>
    </row>
    <row r="54" spans="1:7" s="3" customFormat="1" x14ac:dyDescent="0.2">
      <c r="A54" s="10"/>
      <c r="B54" s="24" t="s">
        <v>93</v>
      </c>
      <c r="C54" s="26" t="s">
        <v>17</v>
      </c>
      <c r="D54" s="24"/>
      <c r="E54" s="25">
        <f>E53</f>
        <v>157.52000000000001</v>
      </c>
      <c r="F54" s="26"/>
      <c r="G54" s="24"/>
    </row>
    <row r="55" spans="1:7" ht="25.5" x14ac:dyDescent="0.2">
      <c r="A55" s="11"/>
      <c r="B55" s="20" t="s">
        <v>69</v>
      </c>
      <c r="C55" s="22" t="s">
        <v>139</v>
      </c>
      <c r="D55" s="20" t="s">
        <v>24</v>
      </c>
      <c r="E55" s="21">
        <v>87.96</v>
      </c>
      <c r="F55" s="22" t="s">
        <v>132</v>
      </c>
      <c r="G55" s="27" t="s">
        <v>47</v>
      </c>
    </row>
    <row r="56" spans="1:7" s="3" customFormat="1" x14ac:dyDescent="0.2">
      <c r="A56" s="10"/>
      <c r="B56" s="24" t="s">
        <v>94</v>
      </c>
      <c r="C56" s="26"/>
      <c r="D56" s="24"/>
      <c r="E56" s="25">
        <v>87.96</v>
      </c>
      <c r="F56" s="26"/>
      <c r="G56" s="24"/>
    </row>
    <row r="57" spans="1:7" ht="25.5" x14ac:dyDescent="0.2">
      <c r="A57" s="11"/>
      <c r="B57" s="20" t="s">
        <v>70</v>
      </c>
      <c r="C57" s="22" t="s">
        <v>140</v>
      </c>
      <c r="D57" s="20" t="s">
        <v>24</v>
      </c>
      <c r="E57" s="21">
        <v>9.68</v>
      </c>
      <c r="F57" s="22" t="s">
        <v>132</v>
      </c>
      <c r="G57" s="27" t="s">
        <v>133</v>
      </c>
    </row>
    <row r="58" spans="1:7" s="3" customFormat="1" x14ac:dyDescent="0.2">
      <c r="A58" s="10"/>
      <c r="B58" s="24" t="s">
        <v>95</v>
      </c>
      <c r="C58" s="26"/>
      <c r="D58" s="24"/>
      <c r="E58" s="25">
        <v>9.68</v>
      </c>
      <c r="F58" s="26"/>
      <c r="G58" s="24"/>
    </row>
    <row r="59" spans="1:7" x14ac:dyDescent="0.2">
      <c r="A59" s="12"/>
      <c r="B59" s="16"/>
      <c r="C59" s="18"/>
      <c r="D59" s="16"/>
      <c r="E59" s="17">
        <f>E58+E56+E54+E52+E50+E48+E46+E44+E42+E40+E38+E36+E28+E26+E24+E22+E20+E18+E14+E12+E16</f>
        <v>7411.22</v>
      </c>
      <c r="F59" s="18"/>
      <c r="G59" s="16"/>
    </row>
    <row r="60" spans="1:7" x14ac:dyDescent="0.2">
      <c r="A60" s="13"/>
      <c r="B60" s="7"/>
      <c r="C60" s="8"/>
      <c r="D60" s="7"/>
      <c r="E60" s="9"/>
      <c r="F60" s="8"/>
      <c r="G60" s="7"/>
    </row>
  </sheetData>
  <mergeCells count="1">
    <mergeCell ref="A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C19" sqref="C19"/>
    </sheetView>
  </sheetViews>
  <sheetFormatPr defaultRowHeight="12.75" x14ac:dyDescent="0.2"/>
  <cols>
    <col min="1" max="1" width="3.7109375" style="1" customWidth="1"/>
    <col min="2" max="2" width="24.7109375" style="1" customWidth="1"/>
    <col min="3" max="3" width="12.7109375" style="6" customWidth="1"/>
    <col min="4" max="4" width="10.7109375" style="5" customWidth="1"/>
    <col min="5" max="5" width="24.7109375" style="1" customWidth="1"/>
    <col min="6" max="16384" width="9.140625" style="1"/>
  </cols>
  <sheetData>
    <row r="2" spans="1:5" ht="15.75" x14ac:dyDescent="0.25">
      <c r="A2" s="2" t="s">
        <v>0</v>
      </c>
    </row>
    <row r="3" spans="1:5" ht="15.75" x14ac:dyDescent="0.25">
      <c r="A3" s="2" t="s">
        <v>1</v>
      </c>
    </row>
    <row r="4" spans="1:5" ht="15.75" x14ac:dyDescent="0.25">
      <c r="A4" s="2" t="s">
        <v>2</v>
      </c>
    </row>
    <row r="6" spans="1:5" ht="18.75" x14ac:dyDescent="0.3">
      <c r="A6" s="14" t="s">
        <v>71</v>
      </c>
      <c r="B6" s="14"/>
      <c r="C6" s="14"/>
      <c r="D6" s="14"/>
      <c r="E6" s="14"/>
    </row>
    <row r="10" spans="1:5" x14ac:dyDescent="0.2">
      <c r="A10" s="16"/>
      <c r="B10" s="16" t="s">
        <v>96</v>
      </c>
      <c r="C10" s="17" t="s">
        <v>4</v>
      </c>
      <c r="D10" s="18" t="s">
        <v>5</v>
      </c>
      <c r="E10" s="16"/>
    </row>
    <row r="11" spans="1:5" x14ac:dyDescent="0.2">
      <c r="A11" s="19"/>
      <c r="B11" s="20" t="s">
        <v>97</v>
      </c>
      <c r="C11" s="21">
        <v>987.48</v>
      </c>
      <c r="D11" s="22" t="s">
        <v>98</v>
      </c>
      <c r="E11" s="20" t="s">
        <v>99</v>
      </c>
    </row>
    <row r="12" spans="1:5" x14ac:dyDescent="0.2">
      <c r="A12" s="23"/>
      <c r="B12" s="24"/>
      <c r="C12" s="25">
        <f>C11</f>
        <v>987.48</v>
      </c>
      <c r="D12" s="26"/>
      <c r="E12" s="24"/>
    </row>
    <row r="13" spans="1:5" x14ac:dyDescent="0.2">
      <c r="A13" s="19"/>
      <c r="B13" s="20" t="s">
        <v>97</v>
      </c>
      <c r="C13" s="21">
        <v>304.47000000000003</v>
      </c>
      <c r="D13" s="22" t="s">
        <v>100</v>
      </c>
      <c r="E13" s="20" t="s">
        <v>39</v>
      </c>
    </row>
    <row r="14" spans="1:5" x14ac:dyDescent="0.2">
      <c r="A14" s="19"/>
      <c r="B14" s="20" t="s">
        <v>97</v>
      </c>
      <c r="C14" s="21">
        <v>235.83</v>
      </c>
      <c r="D14" s="22" t="s">
        <v>100</v>
      </c>
      <c r="E14" s="20" t="s">
        <v>39</v>
      </c>
    </row>
    <row r="15" spans="1:5" x14ac:dyDescent="0.2">
      <c r="A15" s="19"/>
      <c r="B15" s="20" t="s">
        <v>97</v>
      </c>
      <c r="C15" s="21">
        <v>130</v>
      </c>
      <c r="D15" s="22" t="s">
        <v>100</v>
      </c>
      <c r="E15" s="20" t="s">
        <v>39</v>
      </c>
    </row>
    <row r="16" spans="1:5" x14ac:dyDescent="0.2">
      <c r="A16" s="23"/>
      <c r="B16" s="24"/>
      <c r="C16" s="25">
        <f>SUM(C13:C15)</f>
        <v>670.30000000000007</v>
      </c>
      <c r="D16" s="26"/>
      <c r="E16" s="24"/>
    </row>
    <row r="17" spans="1:5" ht="25.5" x14ac:dyDescent="0.2">
      <c r="A17" s="19"/>
      <c r="B17" s="27" t="s">
        <v>102</v>
      </c>
      <c r="C17" s="21">
        <v>61481.55</v>
      </c>
      <c r="D17" s="22" t="s">
        <v>101</v>
      </c>
      <c r="E17" s="20" t="s">
        <v>109</v>
      </c>
    </row>
    <row r="18" spans="1:5" ht="25.5" x14ac:dyDescent="0.2">
      <c r="A18" s="19"/>
      <c r="B18" s="27" t="s">
        <v>102</v>
      </c>
      <c r="C18" s="21">
        <v>10144.469999999999</v>
      </c>
      <c r="D18" s="22" t="s">
        <v>103</v>
      </c>
      <c r="E18" s="27" t="s">
        <v>40</v>
      </c>
    </row>
    <row r="19" spans="1:5" ht="25.5" x14ac:dyDescent="0.2">
      <c r="A19" s="19"/>
      <c r="B19" s="27" t="s">
        <v>102</v>
      </c>
      <c r="C19" s="21">
        <v>1130.08</v>
      </c>
      <c r="D19" s="22" t="s">
        <v>104</v>
      </c>
      <c r="E19" s="20" t="s">
        <v>105</v>
      </c>
    </row>
    <row r="20" spans="1:5" x14ac:dyDescent="0.2">
      <c r="A20" s="23"/>
      <c r="B20" s="24"/>
      <c r="C20" s="25">
        <f>SUM(C17:C19)</f>
        <v>72756.100000000006</v>
      </c>
      <c r="D20" s="26"/>
      <c r="E20" s="24"/>
    </row>
    <row r="21" spans="1:5" x14ac:dyDescent="0.2">
      <c r="A21" s="19"/>
      <c r="B21" s="20" t="s">
        <v>97</v>
      </c>
      <c r="C21" s="21">
        <v>1429.26</v>
      </c>
      <c r="D21" s="22" t="s">
        <v>106</v>
      </c>
      <c r="E21" s="20" t="s">
        <v>45</v>
      </c>
    </row>
    <row r="22" spans="1:5" x14ac:dyDescent="0.2">
      <c r="A22" s="19"/>
      <c r="B22" s="20" t="s">
        <v>97</v>
      </c>
      <c r="C22" s="21">
        <v>235.82</v>
      </c>
      <c r="D22" s="22" t="s">
        <v>107</v>
      </c>
      <c r="E22" s="20" t="s">
        <v>108</v>
      </c>
    </row>
    <row r="23" spans="1:5" ht="25.5" x14ac:dyDescent="0.2">
      <c r="A23" s="19"/>
      <c r="B23" s="20" t="s">
        <v>97</v>
      </c>
      <c r="C23" s="21">
        <v>186</v>
      </c>
      <c r="D23" s="22" t="s">
        <v>18</v>
      </c>
      <c r="E23" s="27" t="s">
        <v>19</v>
      </c>
    </row>
    <row r="24" spans="1:5" x14ac:dyDescent="0.2">
      <c r="A24" s="23"/>
      <c r="B24" s="24"/>
      <c r="C24" s="25">
        <f>SUM(C21:C23)</f>
        <v>1851.08</v>
      </c>
      <c r="D24" s="26"/>
      <c r="E24" s="24"/>
    </row>
    <row r="25" spans="1:5" x14ac:dyDescent="0.2">
      <c r="A25" s="28"/>
      <c r="B25" s="16"/>
      <c r="C25" s="17">
        <f>C24+C20+C16+C12</f>
        <v>76264.960000000006</v>
      </c>
      <c r="D25" s="18"/>
      <c r="E25" s="16"/>
    </row>
    <row r="26" spans="1:5" x14ac:dyDescent="0.2">
      <c r="A26" s="13"/>
      <c r="B26" s="7"/>
      <c r="C26" s="9"/>
      <c r="D26" s="8"/>
      <c r="E26" s="7"/>
    </row>
    <row r="28" spans="1:5" x14ac:dyDescent="0.2">
      <c r="E28" s="15"/>
    </row>
    <row r="29" spans="1:5" x14ac:dyDescent="0.2">
      <c r="E29" s="15"/>
    </row>
    <row r="31" spans="1:5" x14ac:dyDescent="0.2">
      <c r="E31" s="15"/>
    </row>
  </sheetData>
  <mergeCells count="1"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 kategorija</vt:lpstr>
      <vt:lpstr>II kategorija</vt:lpstr>
      <vt:lpstr>'I kategorija'!Print_Area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rachunovodja</dc:creator>
  <cp:lastModifiedBy>rachunovodja</cp:lastModifiedBy>
  <dcterms:created xsi:type="dcterms:W3CDTF">2024-07-15T09:01:24Z</dcterms:created>
  <dcterms:modified xsi:type="dcterms:W3CDTF">2024-07-16T07:25:24Z</dcterms:modified>
</cp:coreProperties>
</file>