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hunovodja\OneDrive - CARNET\Desktop\Karolina\2024\Javna objava informacija o potrošnji sredstava\"/>
    </mc:Choice>
  </mc:AlternateContent>
  <bookViews>
    <workbookView xWindow="0" yWindow="0" windowWidth="25440" windowHeight="10665"/>
  </bookViews>
  <sheets>
    <sheet name="Kategorija 1" sheetId="1" r:id="rId1"/>
    <sheet name="Kategorija 2" sheetId="2" r:id="rId2"/>
  </sheets>
  <definedNames>
    <definedName name="_xlnm.Print_Area" localSheetId="0">'Kategorija 1'!$A$1:$G$93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1" l="1"/>
  <c r="C42" i="2" l="1"/>
  <c r="C37" i="2"/>
  <c r="C41" i="2"/>
  <c r="C30" i="2"/>
  <c r="E19" i="1" l="1"/>
  <c r="E25" i="1"/>
  <c r="E35" i="1"/>
  <c r="E40" i="1"/>
  <c r="E51" i="1"/>
  <c r="E60" i="1"/>
  <c r="E81" i="1"/>
</calcChain>
</file>

<file path=xl/sharedStrings.xml><?xml version="1.0" encoding="utf-8"?>
<sst xmlns="http://schemas.openxmlformats.org/spreadsheetml/2006/main" count="348" uniqueCount="185">
  <si>
    <t>Naziv škole: Srednja škola Antun Matijašević Karamaneo Vis</t>
  </si>
  <si>
    <t>Adresa: Viškog boja 9</t>
  </si>
  <si>
    <t>OIB: 57436529895</t>
  </si>
  <si>
    <t>OIB</t>
  </si>
  <si>
    <t>plaćeni iznos</t>
  </si>
  <si>
    <t>konto</t>
  </si>
  <si>
    <t xml:space="preserve">OTP banka d.d.                                                                  </t>
  </si>
  <si>
    <t>52508873833</t>
  </si>
  <si>
    <t xml:space="preserve">Split                                                       </t>
  </si>
  <si>
    <t xml:space="preserve">USLUGE BANAKA                                                                                                                                                                                           </t>
  </si>
  <si>
    <t/>
  </si>
  <si>
    <t xml:space="preserve">SLUŽBENA PUTOVANJA                                                                                                                                                                                      </t>
  </si>
  <si>
    <t xml:space="preserve">OPTICUS IT d.o.o.                                                               </t>
  </si>
  <si>
    <t>54482179263</t>
  </si>
  <si>
    <t xml:space="preserve">Zagreb                                                      </t>
  </si>
  <si>
    <t xml:space="preserve">UREDSKI MATERIJAL                                                                                                                                                                                       </t>
  </si>
  <si>
    <t xml:space="preserve">ELEMENT D.O.O.                                                                  </t>
  </si>
  <si>
    <t>71412305441</t>
  </si>
  <si>
    <t xml:space="preserve">ZAGREB                                                      </t>
  </si>
  <si>
    <t xml:space="preserve">Croatia Airlines d.d.                                                           </t>
  </si>
  <si>
    <t>24640993045</t>
  </si>
  <si>
    <t xml:space="preserve">MESNA INDUSTRIJA BRAĆA PIVAC d.o.o.                                             </t>
  </si>
  <si>
    <t>28128148322</t>
  </si>
  <si>
    <t xml:space="preserve">Vrgorac                                                     </t>
  </si>
  <si>
    <t xml:space="preserve">HRVATSKA UDRUGA UČENIČKOG ZADRUGARSTVA                                          </t>
  </si>
  <si>
    <t xml:space="preserve">DOPR. ZA OBV. ZDRAV. OSIGURA. (HONORARI)                                                                                                                                                                </t>
  </si>
  <si>
    <t xml:space="preserve">DOPRINOSI ZA ZDR OSIGURANJE PLAĆA                                                                                                                                                                       </t>
  </si>
  <si>
    <t xml:space="preserve">SVPETRVS HOTELI d.d.                                                            </t>
  </si>
  <si>
    <t>17106860816</t>
  </si>
  <si>
    <t xml:space="preserve">SUPETAR                                                     </t>
  </si>
  <si>
    <t xml:space="preserve">DOPRINOSI ZA  ZDRAVSTVENO OSIGURANJE PUN                                                                                                                                                                </t>
  </si>
  <si>
    <t xml:space="preserve">Nicomi komunikacije d.o.o.                                                      </t>
  </si>
  <si>
    <t>51535669576</t>
  </si>
  <si>
    <t xml:space="preserve">Prirodoslovno matematički fakultet                                              </t>
  </si>
  <si>
    <t>28163265527</t>
  </si>
  <si>
    <t>Terra organica</t>
  </si>
  <si>
    <t xml:space="preserve">2390001 HP D.D. HRVATSKA POŠTA                                                  </t>
  </si>
  <si>
    <t>87311810356</t>
  </si>
  <si>
    <t xml:space="preserve">VELIKA GORICA                                               </t>
  </si>
  <si>
    <t xml:space="preserve">Ancora commerce d.o.o.                                                          </t>
  </si>
  <si>
    <t>32569159746</t>
  </si>
  <si>
    <t xml:space="preserve">Vis                                                         </t>
  </si>
  <si>
    <t xml:space="preserve">AP-SPLIT, RAČUNALNE I SRODNE AKTIVNOSTI, D.O.O.                                 </t>
  </si>
  <si>
    <t>82888704837</t>
  </si>
  <si>
    <t>ATESTI I PROCJENE D.O.O. ZA ZAŠTITU NA RADU, ZAŠTITU OD POŽARA I ZAŠTITU OKOLIŠA</t>
  </si>
  <si>
    <t>31825851448</t>
  </si>
  <si>
    <t xml:space="preserve">SPLIT                                                       </t>
  </si>
  <si>
    <t xml:space="preserve">ĐULI j. d.o.o. za usluge                                                        </t>
  </si>
  <si>
    <t>39409401626</t>
  </si>
  <si>
    <t xml:space="preserve">Financijska agencija                                                            </t>
  </si>
  <si>
    <t>85821130368</t>
  </si>
  <si>
    <t xml:space="preserve">GRADINA VIS D.O.O.                                                              </t>
  </si>
  <si>
    <t>36896460047</t>
  </si>
  <si>
    <t xml:space="preserve">HEP-OPSKRBA D.O.O.                                                              </t>
  </si>
  <si>
    <t>63073332379</t>
  </si>
  <si>
    <t xml:space="preserve">HNK - SPLIT                                                                     </t>
  </si>
  <si>
    <t>69204356406</t>
  </si>
  <si>
    <t xml:space="preserve">OSTALI NESPOMENUTI RASHODI POSLOVANJA                                                                                                                                                                   </t>
  </si>
  <si>
    <t xml:space="preserve">Hrvatski Telekom d.d.                                                           </t>
  </si>
  <si>
    <t>81793146560</t>
  </si>
  <si>
    <t xml:space="preserve">In Rebus d.o.o. za informatičke usluge, turistička agencija                     </t>
  </si>
  <si>
    <t>91591564577</t>
  </si>
  <si>
    <t xml:space="preserve">KOLMA DOO                                                                       </t>
  </si>
  <si>
    <t>19817426969</t>
  </si>
  <si>
    <t xml:space="preserve">VIS                                                         </t>
  </si>
  <si>
    <t xml:space="preserve">LJEKARNA SDŽ, PJ19 LJEKARNA VIS                                                 </t>
  </si>
  <si>
    <t>71474870971</t>
  </si>
  <si>
    <t xml:space="preserve">Makromikro grupa d.o.o.                                                         </t>
  </si>
  <si>
    <t>50467974870</t>
  </si>
  <si>
    <t xml:space="preserve">Velika Gorica                                               </t>
  </si>
  <si>
    <t xml:space="preserve">MONTTRADE-SPLIT d.o.o.                                                          </t>
  </si>
  <si>
    <t>23360971149</t>
  </si>
  <si>
    <t xml:space="preserve">21204 Dugopolje                                             </t>
  </si>
  <si>
    <t xml:space="preserve">P3R0 uslužni obrt, vl. Pero Vojković                                            </t>
  </si>
  <si>
    <t xml:space="preserve">TIM4PIN d.o.o.                                                                  </t>
  </si>
  <si>
    <t>83718300522</t>
  </si>
  <si>
    <t xml:space="preserve">TOMISLAV i IVICA d.o.o.                                                         </t>
  </si>
  <si>
    <t>37101794110</t>
  </si>
  <si>
    <t xml:space="preserve">MATERIJAL I DIJELOVI ZA TEKUĆE I INVESTICIJSKO ODRŽAVANJE                                                                                                                                               </t>
  </si>
  <si>
    <t xml:space="preserve">UDRUGA  HVIDR-A OTOK VIS                                                        </t>
  </si>
  <si>
    <t xml:space="preserve">VODOVOD I ODVODNJA                                                              </t>
  </si>
  <si>
    <t>96153434531</t>
  </si>
  <si>
    <t xml:space="preserve">Komiža                                                      </t>
  </si>
  <si>
    <t>IZVJEŠĆE O TROŠENJU SREDSTAVA ZA TRAVANJ 2024.</t>
  </si>
  <si>
    <t>naziv rashoda</t>
  </si>
  <si>
    <t>Naziv primatelja</t>
  </si>
  <si>
    <t>Sjedište</t>
  </si>
  <si>
    <t xml:space="preserve">3431  </t>
  </si>
  <si>
    <t>Ukupno OTP banka</t>
  </si>
  <si>
    <t xml:space="preserve">Ukupno OPTICUS </t>
  </si>
  <si>
    <t>3221</t>
  </si>
  <si>
    <t>Ukupno Element</t>
  </si>
  <si>
    <t>Ukupno Croatia airlines</t>
  </si>
  <si>
    <t>Ukupno mesna industrija braća Pivac</t>
  </si>
  <si>
    <t>Ukupno HUUZ</t>
  </si>
  <si>
    <t>Ukupno SVPETRVS HOTELI</t>
  </si>
  <si>
    <t>Ukupno Nicomi komunikacije</t>
  </si>
  <si>
    <t xml:space="preserve">Ukupno Prirodoslovno matematički fakultet  </t>
  </si>
  <si>
    <t xml:space="preserve">UkupnoHP D.D. HRVATSKA POŠTA  </t>
  </si>
  <si>
    <t xml:space="preserve">Ukupno ncora commerce d.o.o. </t>
  </si>
  <si>
    <t>Ukupno AP-SPLIT</t>
  </si>
  <si>
    <t>Ukupno ATESTI I PROCJENE D.O.O.</t>
  </si>
  <si>
    <t>Ukupno ĐULI j. d.o.o.</t>
  </si>
  <si>
    <t xml:space="preserve">Ukupno Financijska agencija </t>
  </si>
  <si>
    <t xml:space="preserve">Ukupno GRADINA VIS D.O.O. </t>
  </si>
  <si>
    <t xml:space="preserve">Ukupno HEP-OPSKRBA D.O.O. </t>
  </si>
  <si>
    <t xml:space="preserve">Ukupno HNK - SPLIT    </t>
  </si>
  <si>
    <t xml:space="preserve">Ukupno Hrvatski Telekom d.d. </t>
  </si>
  <si>
    <t>Ukupno In Rebus d.o.o.</t>
  </si>
  <si>
    <t xml:space="preserve">Ukupno KOLMA DOO   </t>
  </si>
  <si>
    <t>Ukupno LJEKARNA SDŽ, PJ19 LJEKARNA VIS</t>
  </si>
  <si>
    <t>Ukupno Makromikro grupa d.o.o.</t>
  </si>
  <si>
    <t xml:space="preserve">Ukupno MONTTRADE-SPLIT d.o.o.      </t>
  </si>
  <si>
    <t>Ukupno P3R0 uslužni obrt</t>
  </si>
  <si>
    <t>Ukupno TIM4PIN d.o.o.</t>
  </si>
  <si>
    <t>Ukupno TOMISLAV i IVICA d.o.o.</t>
  </si>
  <si>
    <t xml:space="preserve">Ukupno UDRUGA  HVIDR-A OTOK VIS </t>
  </si>
  <si>
    <t xml:space="preserve">Ukupno VODOVOD I ODVODNJA   </t>
  </si>
  <si>
    <t xml:space="preserve">3221  </t>
  </si>
  <si>
    <t xml:space="preserve">3211   </t>
  </si>
  <si>
    <t xml:space="preserve">SLUŽBENA PUTOVANJA                                                                                                                                                </t>
  </si>
  <si>
    <t xml:space="preserve">3221 </t>
  </si>
  <si>
    <t>MATERIJAL I SIROVINE</t>
  </si>
  <si>
    <t xml:space="preserve">3222 </t>
  </si>
  <si>
    <t xml:space="preserve">3222     </t>
  </si>
  <si>
    <t xml:space="preserve">3294     </t>
  </si>
  <si>
    <t xml:space="preserve"> ČLANARINE                                                                                                                                                                                       </t>
  </si>
  <si>
    <t xml:space="preserve">3232   </t>
  </si>
  <si>
    <t>USLUGE TEKUĆEG I INVESTICIJSKOG ODRŽAVANJA</t>
  </si>
  <si>
    <t xml:space="preserve">3295 </t>
  </si>
  <si>
    <t>PRISTOJBE I NAKNADE</t>
  </si>
  <si>
    <t xml:space="preserve">3231  </t>
  </si>
  <si>
    <t xml:space="preserve">USLUGE TELEFONA, POŠTE I PRIJEVOZA </t>
  </si>
  <si>
    <t xml:space="preserve">3221   </t>
  </si>
  <si>
    <t xml:space="preserve">3238   </t>
  </si>
  <si>
    <t xml:space="preserve">RAČUNALNE USLUGE                                                                                                                                                                                 </t>
  </si>
  <si>
    <t xml:space="preserve">3232  </t>
  </si>
  <si>
    <t xml:space="preserve">3232    </t>
  </si>
  <si>
    <t xml:space="preserve">3232     </t>
  </si>
  <si>
    <t xml:space="preserve">3232 </t>
  </si>
  <si>
    <t xml:space="preserve">3231 </t>
  </si>
  <si>
    <t xml:space="preserve">3234 </t>
  </si>
  <si>
    <t>KOMUNALNE USLUGE</t>
  </si>
  <si>
    <t>3223</t>
  </si>
  <si>
    <t xml:space="preserve">ENERGIJA                                                                                                                                                                                     </t>
  </si>
  <si>
    <t xml:space="preserve">3299    </t>
  </si>
  <si>
    <t xml:space="preserve">3231     </t>
  </si>
  <si>
    <t xml:space="preserve">3238     </t>
  </si>
  <si>
    <t xml:space="preserve">3221    </t>
  </si>
  <si>
    <t xml:space="preserve">3233     </t>
  </si>
  <si>
    <t>USLUGE PROMIDŽBE I INFORMIRANJA</t>
  </si>
  <si>
    <t xml:space="preserve">3213   </t>
  </si>
  <si>
    <t>STRUČNO USAVRŠAVANJE ZAPOSLENIKA</t>
  </si>
  <si>
    <t xml:space="preserve">3224     </t>
  </si>
  <si>
    <t xml:space="preserve">3223    </t>
  </si>
  <si>
    <t xml:space="preserve">3234     </t>
  </si>
  <si>
    <t xml:space="preserve">3234   </t>
  </si>
  <si>
    <t>Naziv isplatitelja</t>
  </si>
  <si>
    <t>USTANOVA sš AMK</t>
  </si>
  <si>
    <t xml:space="preserve">3212   </t>
  </si>
  <si>
    <t xml:space="preserve">PRIJEVOZ NA POSAO I S POSLA                                                                                                                                                                  </t>
  </si>
  <si>
    <t>3211</t>
  </si>
  <si>
    <t>MINISTARSTVO ZNANOSTI I OBRAZOVANJA</t>
  </si>
  <si>
    <t>3111</t>
  </si>
  <si>
    <t xml:space="preserve">PLAĆE STALNO ZAPOSLENIMA                                                                                                                                                                 </t>
  </si>
  <si>
    <t>3132</t>
  </si>
  <si>
    <t>1291</t>
  </si>
  <si>
    <t xml:space="preserve">BOLOVANJE NA TERET HZZO-a                                                                                                                                                                     </t>
  </si>
  <si>
    <t xml:space="preserve">PLAĆE  (HONORARI)                                                                                                                                                                        </t>
  </si>
  <si>
    <t xml:space="preserve">PLAĆE  PUN                                                                                                                                                                               </t>
  </si>
  <si>
    <t xml:space="preserve">PRIJEVOZ NA POSAO I S POSLA   PUN                                                                                                                                                               </t>
  </si>
  <si>
    <t xml:space="preserve">3211     </t>
  </si>
  <si>
    <t xml:space="preserve">3111    </t>
  </si>
  <si>
    <t xml:space="preserve">3132  </t>
  </si>
  <si>
    <t xml:space="preserve">3212     </t>
  </si>
  <si>
    <t xml:space="preserve">Ukupno Terra organica  </t>
  </si>
  <si>
    <t>Ukupno Ab mobile</t>
  </si>
  <si>
    <t xml:space="preserve">Ukupno internet   </t>
  </si>
  <si>
    <t>4227</t>
  </si>
  <si>
    <t>UREĐAJI, STROJEVI I OPREMA ZA OSTALE NAMJENE</t>
  </si>
  <si>
    <t>05497691000</t>
  </si>
  <si>
    <t>AB mobil rent d.o.o.</t>
  </si>
  <si>
    <t>25658183380</t>
  </si>
  <si>
    <t>91380369083</t>
  </si>
  <si>
    <t>Internet Mall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</si>
</sst>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5" formatCode="_-* #,##0.00\ [$€-1]_-;\-* #,##0.00\ [$€-1]_-;_-* &quot;-&quot;??\ [$€-1]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/>
    <xf numFmtId="0" fontId="3" fillId="2" borderId="0" xfId="0" applyFont="1" applyFill="1" applyBorder="1"/>
    <xf numFmtId="49" fontId="1" fillId="0" borderId="0" xfId="0" applyNumberFormat="1" applyFont="1"/>
    <xf numFmtId="49" fontId="3" fillId="2" borderId="0" xfId="0" applyNumberFormat="1" applyFont="1" applyFill="1" applyBorder="1"/>
    <xf numFmtId="2" fontId="1" fillId="0" borderId="0" xfId="0" applyNumberFormat="1" applyFont="1" applyAlignment="1">
      <alignment horizontal="right"/>
    </xf>
    <xf numFmtId="49" fontId="3" fillId="0" borderId="0" xfId="0" applyNumberFormat="1" applyFont="1"/>
    <xf numFmtId="2" fontId="3" fillId="0" borderId="0" xfId="0" applyNumberFormat="1" applyFont="1" applyAlignment="1">
      <alignment horizontal="right"/>
    </xf>
    <xf numFmtId="0" fontId="1" fillId="0" borderId="2" xfId="0" applyFont="1" applyBorder="1"/>
    <xf numFmtId="49" fontId="1" fillId="0" borderId="2" xfId="0" applyNumberFormat="1" applyFont="1" applyBorder="1"/>
    <xf numFmtId="2" fontId="1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165" fontId="1" fillId="0" borderId="3" xfId="0" applyNumberFormat="1" applyFont="1" applyBorder="1" applyAlignment="1">
      <alignment horizontal="right"/>
    </xf>
    <xf numFmtId="49" fontId="1" fillId="0" borderId="3" xfId="0" applyNumberFormat="1" applyFont="1" applyBorder="1"/>
    <xf numFmtId="0" fontId="1" fillId="0" borderId="3" xfId="0" applyFont="1" applyBorder="1"/>
    <xf numFmtId="0" fontId="3" fillId="0" borderId="3" xfId="0" applyFont="1" applyBorder="1"/>
    <xf numFmtId="165" fontId="3" fillId="0" borderId="3" xfId="0" applyNumberFormat="1" applyFont="1" applyBorder="1" applyAlignment="1">
      <alignment horizontal="right"/>
    </xf>
    <xf numFmtId="49" fontId="3" fillId="0" borderId="3" xfId="0" applyNumberFormat="1" applyFont="1" applyBorder="1"/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3" xfId="0" applyFont="1" applyFill="1" applyBorder="1"/>
    <xf numFmtId="49" fontId="3" fillId="2" borderId="3" xfId="0" applyNumberFormat="1" applyFont="1" applyFill="1" applyBorder="1"/>
    <xf numFmtId="165" fontId="3" fillId="2" borderId="3" xfId="0" applyNumberFormat="1" applyFont="1" applyFill="1" applyBorder="1" applyAlignment="1">
      <alignment horizontal="right"/>
    </xf>
    <xf numFmtId="2" fontId="1" fillId="0" borderId="0" xfId="0" applyNumberFormat="1" applyFont="1"/>
    <xf numFmtId="165" fontId="1" fillId="3" borderId="0" xfId="0" applyNumberFormat="1" applyFont="1" applyFill="1"/>
    <xf numFmtId="0" fontId="3" fillId="4" borderId="0" xfId="0" applyFont="1" applyFill="1"/>
    <xf numFmtId="49" fontId="1" fillId="0" borderId="4" xfId="0" applyNumberFormat="1" applyFont="1" applyBorder="1"/>
    <xf numFmtId="49" fontId="3" fillId="0" borderId="4" xfId="0" applyNumberFormat="1" applyFont="1" applyBorder="1"/>
    <xf numFmtId="2" fontId="3" fillId="2" borderId="3" xfId="0" applyNumberFormat="1" applyFont="1" applyFill="1" applyBorder="1" applyAlignment="1">
      <alignment horizontal="left"/>
    </xf>
    <xf numFmtId="2" fontId="3" fillId="2" borderId="3" xfId="0" applyNumberFormat="1" applyFont="1" applyFill="1" applyBorder="1" applyAlignment="1">
      <alignment horizontal="right"/>
    </xf>
    <xf numFmtId="165" fontId="3" fillId="4" borderId="0" xfId="1" applyNumberFormat="1" applyFont="1" applyFill="1"/>
    <xf numFmtId="0" fontId="3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89"/>
  <sheetViews>
    <sheetView tabSelected="1" topLeftCell="A67" workbookViewId="0">
      <selection activeCell="D93" sqref="D93"/>
    </sheetView>
  </sheetViews>
  <sheetFormatPr defaultRowHeight="12.75" x14ac:dyDescent="0.2"/>
  <cols>
    <col min="1" max="1" width="3.7109375" style="1" customWidth="1"/>
    <col min="2" max="2" width="32.140625" style="1" customWidth="1"/>
    <col min="3" max="3" width="12.7109375" style="7" customWidth="1"/>
    <col min="4" max="4" width="12.7109375" style="1" customWidth="1"/>
    <col min="5" max="5" width="12.7109375" style="9" customWidth="1"/>
    <col min="6" max="6" width="10.7109375" style="7" customWidth="1"/>
    <col min="7" max="7" width="33.140625" style="1" customWidth="1"/>
    <col min="8" max="16384" width="9.140625" style="1"/>
  </cols>
  <sheetData>
    <row r="2" spans="1:7" ht="15.75" x14ac:dyDescent="0.25">
      <c r="A2" s="2" t="s">
        <v>0</v>
      </c>
    </row>
    <row r="3" spans="1:7" ht="15.75" x14ac:dyDescent="0.25">
      <c r="A3" s="2" t="s">
        <v>1</v>
      </c>
    </row>
    <row r="4" spans="1:7" ht="15.75" x14ac:dyDescent="0.25">
      <c r="A4" s="2" t="s">
        <v>2</v>
      </c>
    </row>
    <row r="6" spans="1:7" ht="18.75" x14ac:dyDescent="0.3">
      <c r="A6" s="19" t="s">
        <v>83</v>
      </c>
      <c r="B6" s="19"/>
      <c r="C6" s="19"/>
      <c r="D6" s="19"/>
      <c r="E6" s="19"/>
      <c r="F6" s="19"/>
      <c r="G6" s="19"/>
    </row>
    <row r="10" spans="1:7" x14ac:dyDescent="0.2">
      <c r="A10" s="32"/>
      <c r="B10" s="32" t="s">
        <v>85</v>
      </c>
      <c r="C10" s="33" t="s">
        <v>3</v>
      </c>
      <c r="D10" s="32" t="s">
        <v>86</v>
      </c>
      <c r="E10" s="41" t="s">
        <v>4</v>
      </c>
      <c r="F10" s="33" t="s">
        <v>5</v>
      </c>
      <c r="G10" s="32" t="s">
        <v>84</v>
      </c>
    </row>
    <row r="11" spans="1:7" x14ac:dyDescent="0.2">
      <c r="A11" s="27"/>
      <c r="B11" s="23" t="s">
        <v>6</v>
      </c>
      <c r="C11" s="22" t="s">
        <v>7</v>
      </c>
      <c r="D11" s="23" t="s">
        <v>8</v>
      </c>
      <c r="E11" s="21">
        <v>38.81</v>
      </c>
      <c r="F11" s="22" t="s">
        <v>87</v>
      </c>
      <c r="G11" s="23" t="s">
        <v>9</v>
      </c>
    </row>
    <row r="12" spans="1:7" x14ac:dyDescent="0.2">
      <c r="A12" s="30"/>
      <c r="B12" s="24" t="s">
        <v>88</v>
      </c>
      <c r="C12" s="26"/>
      <c r="D12" s="24"/>
      <c r="E12" s="25">
        <v>38.81</v>
      </c>
      <c r="F12" s="26"/>
      <c r="G12" s="24"/>
    </row>
    <row r="13" spans="1:7" x14ac:dyDescent="0.2">
      <c r="A13" s="27"/>
      <c r="B13" s="23" t="s">
        <v>12</v>
      </c>
      <c r="C13" s="22" t="s">
        <v>13</v>
      </c>
      <c r="D13" s="23" t="s">
        <v>14</v>
      </c>
      <c r="E13" s="21">
        <v>32.69</v>
      </c>
      <c r="F13" s="22" t="s">
        <v>90</v>
      </c>
      <c r="G13" s="23" t="s">
        <v>15</v>
      </c>
    </row>
    <row r="14" spans="1:7" x14ac:dyDescent="0.2">
      <c r="A14" s="30"/>
      <c r="B14" s="24" t="s">
        <v>89</v>
      </c>
      <c r="C14" s="26"/>
      <c r="D14" s="24"/>
      <c r="E14" s="25">
        <v>32.69</v>
      </c>
      <c r="F14" s="26"/>
      <c r="G14" s="24"/>
    </row>
    <row r="15" spans="1:7" x14ac:dyDescent="0.2">
      <c r="A15" s="27"/>
      <c r="B15" s="23" t="s">
        <v>16</v>
      </c>
      <c r="C15" s="22" t="s">
        <v>17</v>
      </c>
      <c r="D15" s="23" t="s">
        <v>18</v>
      </c>
      <c r="E15" s="21">
        <v>45.91</v>
      </c>
      <c r="F15" s="22" t="s">
        <v>118</v>
      </c>
      <c r="G15" s="23" t="s">
        <v>15</v>
      </c>
    </row>
    <row r="16" spans="1:7" x14ac:dyDescent="0.2">
      <c r="A16" s="30"/>
      <c r="B16" s="24" t="s">
        <v>91</v>
      </c>
      <c r="C16" s="26"/>
      <c r="D16" s="24"/>
      <c r="E16" s="25">
        <v>45.91</v>
      </c>
      <c r="F16" s="26"/>
      <c r="G16" s="24"/>
    </row>
    <row r="17" spans="1:7" x14ac:dyDescent="0.2">
      <c r="A17" s="27"/>
      <c r="B17" s="23" t="s">
        <v>19</v>
      </c>
      <c r="C17" s="22" t="s">
        <v>20</v>
      </c>
      <c r="D17" s="23" t="s">
        <v>14</v>
      </c>
      <c r="E17" s="21">
        <v>29</v>
      </c>
      <c r="F17" s="22" t="s">
        <v>119</v>
      </c>
      <c r="G17" s="23" t="s">
        <v>120</v>
      </c>
    </row>
    <row r="18" spans="1:7" x14ac:dyDescent="0.2">
      <c r="A18" s="27"/>
      <c r="B18" s="23" t="s">
        <v>19</v>
      </c>
      <c r="C18" s="22" t="s">
        <v>20</v>
      </c>
      <c r="D18" s="23" t="s">
        <v>14</v>
      </c>
      <c r="E18" s="21">
        <v>44</v>
      </c>
      <c r="F18" s="22" t="s">
        <v>119</v>
      </c>
      <c r="G18" s="23" t="s">
        <v>120</v>
      </c>
    </row>
    <row r="19" spans="1:7" x14ac:dyDescent="0.2">
      <c r="A19" s="30"/>
      <c r="B19" s="24" t="s">
        <v>92</v>
      </c>
      <c r="C19" s="26"/>
      <c r="D19" s="24"/>
      <c r="E19" s="25">
        <f>SUM(E17:E18)</f>
        <v>73</v>
      </c>
      <c r="F19" s="26"/>
      <c r="G19" s="24"/>
    </row>
    <row r="20" spans="1:7" x14ac:dyDescent="0.2">
      <c r="A20" s="27"/>
      <c r="B20" s="23" t="s">
        <v>21</v>
      </c>
      <c r="C20" s="22" t="s">
        <v>22</v>
      </c>
      <c r="D20" s="23" t="s">
        <v>23</v>
      </c>
      <c r="E20" s="21">
        <v>163.4</v>
      </c>
      <c r="F20" s="22" t="s">
        <v>118</v>
      </c>
      <c r="G20" s="23" t="s">
        <v>15</v>
      </c>
    </row>
    <row r="21" spans="1:7" x14ac:dyDescent="0.2">
      <c r="A21" s="27"/>
      <c r="B21" s="23" t="s">
        <v>21</v>
      </c>
      <c r="C21" s="22" t="s">
        <v>22</v>
      </c>
      <c r="D21" s="23" t="s">
        <v>23</v>
      </c>
      <c r="E21" s="21">
        <v>155.88</v>
      </c>
      <c r="F21" s="22" t="s">
        <v>121</v>
      </c>
      <c r="G21" s="23" t="s">
        <v>15</v>
      </c>
    </row>
    <row r="22" spans="1:7" x14ac:dyDescent="0.2">
      <c r="A22" s="27"/>
      <c r="B22" s="23" t="s">
        <v>21</v>
      </c>
      <c r="C22" s="22" t="s">
        <v>22</v>
      </c>
      <c r="D22" s="23" t="s">
        <v>23</v>
      </c>
      <c r="E22" s="21">
        <v>485.4</v>
      </c>
      <c r="F22" s="22" t="s">
        <v>123</v>
      </c>
      <c r="G22" s="23" t="s">
        <v>122</v>
      </c>
    </row>
    <row r="23" spans="1:7" x14ac:dyDescent="0.2">
      <c r="A23" s="27"/>
      <c r="B23" s="23" t="s">
        <v>21</v>
      </c>
      <c r="C23" s="22" t="s">
        <v>22</v>
      </c>
      <c r="D23" s="23" t="s">
        <v>23</v>
      </c>
      <c r="E23" s="21">
        <v>229.19</v>
      </c>
      <c r="F23" s="22" t="s">
        <v>124</v>
      </c>
      <c r="G23" s="23" t="s">
        <v>122</v>
      </c>
    </row>
    <row r="24" spans="1:7" x14ac:dyDescent="0.2">
      <c r="A24" s="27"/>
      <c r="B24" s="23" t="s">
        <v>21</v>
      </c>
      <c r="C24" s="22" t="s">
        <v>22</v>
      </c>
      <c r="D24" s="23" t="s">
        <v>23</v>
      </c>
      <c r="E24" s="21">
        <v>131.22</v>
      </c>
      <c r="F24" s="22" t="s">
        <v>124</v>
      </c>
      <c r="G24" s="23" t="s">
        <v>122</v>
      </c>
    </row>
    <row r="25" spans="1:7" x14ac:dyDescent="0.2">
      <c r="A25" s="30"/>
      <c r="B25" s="43" t="s">
        <v>93</v>
      </c>
      <c r="C25" s="26"/>
      <c r="D25" s="24"/>
      <c r="E25" s="25">
        <f>SUM(E20:E24)</f>
        <v>1165.0899999999999</v>
      </c>
      <c r="F25" s="26"/>
      <c r="G25" s="24"/>
    </row>
    <row r="26" spans="1:7" ht="25.5" x14ac:dyDescent="0.2">
      <c r="A26" s="27"/>
      <c r="B26" s="29" t="s">
        <v>24</v>
      </c>
      <c r="C26" s="22"/>
      <c r="D26" s="23"/>
      <c r="E26" s="21">
        <v>25</v>
      </c>
      <c r="F26" s="22" t="s">
        <v>125</v>
      </c>
      <c r="G26" s="23" t="s">
        <v>126</v>
      </c>
    </row>
    <row r="27" spans="1:7" x14ac:dyDescent="0.2">
      <c r="A27" s="30"/>
      <c r="B27" s="24" t="s">
        <v>94</v>
      </c>
      <c r="C27" s="26"/>
      <c r="D27" s="24"/>
      <c r="E27" s="25">
        <v>25</v>
      </c>
      <c r="F27" s="26"/>
      <c r="G27" s="24"/>
    </row>
    <row r="28" spans="1:7" x14ac:dyDescent="0.2">
      <c r="A28" s="27"/>
      <c r="B28" s="23" t="s">
        <v>27</v>
      </c>
      <c r="C28" s="22" t="s">
        <v>28</v>
      </c>
      <c r="D28" s="23" t="s">
        <v>29</v>
      </c>
      <c r="E28" s="21">
        <v>105.86</v>
      </c>
      <c r="F28" s="22" t="s">
        <v>119</v>
      </c>
      <c r="G28" s="23" t="s">
        <v>120</v>
      </c>
    </row>
    <row r="29" spans="1:7" x14ac:dyDescent="0.2">
      <c r="A29" s="30"/>
      <c r="B29" s="24" t="s">
        <v>95</v>
      </c>
      <c r="C29" s="26"/>
      <c r="D29" s="24"/>
      <c r="E29" s="25">
        <v>105.86</v>
      </c>
      <c r="F29" s="26"/>
      <c r="G29" s="24"/>
    </row>
    <row r="30" spans="1:7" ht="25.5" x14ac:dyDescent="0.2">
      <c r="A30" s="27"/>
      <c r="B30" s="23" t="s">
        <v>31</v>
      </c>
      <c r="C30" s="22" t="s">
        <v>32</v>
      </c>
      <c r="D30" s="23" t="s">
        <v>8</v>
      </c>
      <c r="E30" s="21">
        <v>88</v>
      </c>
      <c r="F30" s="22" t="s">
        <v>127</v>
      </c>
      <c r="G30" s="44" t="s">
        <v>128</v>
      </c>
    </row>
    <row r="31" spans="1:7" ht="25.5" x14ac:dyDescent="0.2">
      <c r="A31" s="27"/>
      <c r="B31" s="23" t="s">
        <v>31</v>
      </c>
      <c r="C31" s="22" t="s">
        <v>32</v>
      </c>
      <c r="D31" s="23" t="s">
        <v>8</v>
      </c>
      <c r="E31" s="21">
        <v>88</v>
      </c>
      <c r="F31" s="22" t="s">
        <v>137</v>
      </c>
      <c r="G31" s="29" t="s">
        <v>128</v>
      </c>
    </row>
    <row r="32" spans="1:7" ht="25.5" x14ac:dyDescent="0.2">
      <c r="A32" s="27"/>
      <c r="B32" s="23" t="s">
        <v>31</v>
      </c>
      <c r="C32" s="22" t="s">
        <v>32</v>
      </c>
      <c r="D32" s="23" t="s">
        <v>8</v>
      </c>
      <c r="E32" s="21">
        <v>88</v>
      </c>
      <c r="F32" s="22" t="s">
        <v>138</v>
      </c>
      <c r="G32" s="29" t="s">
        <v>128</v>
      </c>
    </row>
    <row r="33" spans="1:7" ht="25.5" x14ac:dyDescent="0.2">
      <c r="A33" s="27"/>
      <c r="B33" s="23" t="s">
        <v>31</v>
      </c>
      <c r="C33" s="22" t="s">
        <v>32</v>
      </c>
      <c r="D33" s="23" t="s">
        <v>8</v>
      </c>
      <c r="E33" s="21">
        <v>88</v>
      </c>
      <c r="F33" s="22" t="s">
        <v>136</v>
      </c>
      <c r="G33" s="29" t="s">
        <v>128</v>
      </c>
    </row>
    <row r="34" spans="1:7" ht="25.5" x14ac:dyDescent="0.2">
      <c r="A34" s="27"/>
      <c r="B34" s="23" t="s">
        <v>31</v>
      </c>
      <c r="C34" s="22" t="s">
        <v>32</v>
      </c>
      <c r="D34" s="23" t="s">
        <v>8</v>
      </c>
      <c r="E34" s="21">
        <v>88</v>
      </c>
      <c r="F34" s="22" t="s">
        <v>139</v>
      </c>
      <c r="G34" s="29" t="s">
        <v>128</v>
      </c>
    </row>
    <row r="35" spans="1:7" x14ac:dyDescent="0.2">
      <c r="A35" s="30"/>
      <c r="B35" s="24" t="s">
        <v>96</v>
      </c>
      <c r="C35" s="26"/>
      <c r="D35" s="24"/>
      <c r="E35" s="25">
        <f>SUM(E30:E34)</f>
        <v>440</v>
      </c>
      <c r="F35" s="26"/>
      <c r="G35" s="24"/>
    </row>
    <row r="36" spans="1:7" x14ac:dyDescent="0.2">
      <c r="A36" s="27"/>
      <c r="B36" s="23" t="s">
        <v>33</v>
      </c>
      <c r="C36" s="22" t="s">
        <v>34</v>
      </c>
      <c r="D36" s="23" t="s">
        <v>14</v>
      </c>
      <c r="E36" s="21">
        <v>19.91</v>
      </c>
      <c r="F36" s="22" t="s">
        <v>129</v>
      </c>
      <c r="G36" s="23" t="s">
        <v>130</v>
      </c>
    </row>
    <row r="37" spans="1:7" ht="25.5" x14ac:dyDescent="0.2">
      <c r="A37" s="30"/>
      <c r="B37" s="45" t="s">
        <v>97</v>
      </c>
      <c r="C37" s="26"/>
      <c r="D37" s="24"/>
      <c r="E37" s="25">
        <v>19.91</v>
      </c>
      <c r="F37" s="26"/>
      <c r="G37" s="24"/>
    </row>
    <row r="38" spans="1:7" x14ac:dyDescent="0.2">
      <c r="A38" s="27"/>
      <c r="B38" s="23" t="s">
        <v>36</v>
      </c>
      <c r="C38" s="22" t="s">
        <v>37</v>
      </c>
      <c r="D38" s="23" t="s">
        <v>38</v>
      </c>
      <c r="E38" s="21">
        <v>14.6</v>
      </c>
      <c r="F38" s="22" t="s">
        <v>131</v>
      </c>
      <c r="G38" s="29" t="s">
        <v>132</v>
      </c>
    </row>
    <row r="39" spans="1:7" ht="25.5" x14ac:dyDescent="0.2">
      <c r="A39" s="27"/>
      <c r="B39" s="23" t="s">
        <v>36</v>
      </c>
      <c r="C39" s="22" t="s">
        <v>37</v>
      </c>
      <c r="D39" s="23" t="s">
        <v>38</v>
      </c>
      <c r="E39" s="21">
        <v>21.92</v>
      </c>
      <c r="F39" s="22" t="s">
        <v>140</v>
      </c>
      <c r="G39" s="29" t="s">
        <v>132</v>
      </c>
    </row>
    <row r="40" spans="1:7" x14ac:dyDescent="0.2">
      <c r="A40" s="30"/>
      <c r="B40" s="24" t="s">
        <v>98</v>
      </c>
      <c r="C40" s="26"/>
      <c r="D40" s="24"/>
      <c r="E40" s="25">
        <f>SUM(E38:E39)</f>
        <v>36.520000000000003</v>
      </c>
      <c r="F40" s="26"/>
      <c r="G40" s="24"/>
    </row>
    <row r="41" spans="1:7" x14ac:dyDescent="0.2">
      <c r="A41" s="27"/>
      <c r="B41" s="23" t="s">
        <v>39</v>
      </c>
      <c r="C41" s="22" t="s">
        <v>40</v>
      </c>
      <c r="D41" s="23" t="s">
        <v>41</v>
      </c>
      <c r="E41" s="21">
        <v>387.39</v>
      </c>
      <c r="F41" s="22" t="s">
        <v>133</v>
      </c>
      <c r="G41" s="23" t="s">
        <v>15</v>
      </c>
    </row>
    <row r="42" spans="1:7" x14ac:dyDescent="0.2">
      <c r="A42" s="30"/>
      <c r="B42" s="24" t="s">
        <v>99</v>
      </c>
      <c r="C42" s="26"/>
      <c r="D42" s="24"/>
      <c r="E42" s="25">
        <v>387.39</v>
      </c>
      <c r="F42" s="26"/>
      <c r="G42" s="24"/>
    </row>
    <row r="43" spans="1:7" ht="25.5" x14ac:dyDescent="0.2">
      <c r="A43" s="27"/>
      <c r="B43" s="29" t="s">
        <v>42</v>
      </c>
      <c r="C43" s="22" t="s">
        <v>43</v>
      </c>
      <c r="D43" s="23" t="s">
        <v>8</v>
      </c>
      <c r="E43" s="21">
        <v>31.54</v>
      </c>
      <c r="F43" s="22" t="s">
        <v>134</v>
      </c>
      <c r="G43" s="23" t="s">
        <v>135</v>
      </c>
    </row>
    <row r="44" spans="1:7" x14ac:dyDescent="0.2">
      <c r="A44" s="30"/>
      <c r="B44" s="24" t="s">
        <v>100</v>
      </c>
      <c r="C44" s="26"/>
      <c r="D44" s="24"/>
      <c r="E44" s="25">
        <v>31.54</v>
      </c>
      <c r="F44" s="26"/>
      <c r="G44" s="24"/>
    </row>
    <row r="45" spans="1:7" ht="38.25" x14ac:dyDescent="0.2">
      <c r="A45" s="27"/>
      <c r="B45" s="29" t="s">
        <v>44</v>
      </c>
      <c r="C45" s="22" t="s">
        <v>45</v>
      </c>
      <c r="D45" s="23" t="s">
        <v>46</v>
      </c>
      <c r="E45" s="21">
        <v>219.53</v>
      </c>
      <c r="F45" s="22" t="s">
        <v>136</v>
      </c>
      <c r="G45" s="29" t="s">
        <v>128</v>
      </c>
    </row>
    <row r="46" spans="1:7" x14ac:dyDescent="0.2">
      <c r="A46" s="30"/>
      <c r="B46" s="24" t="s">
        <v>101</v>
      </c>
      <c r="C46" s="26"/>
      <c r="D46" s="24"/>
      <c r="E46" s="25">
        <v>219.53</v>
      </c>
      <c r="F46" s="26"/>
      <c r="G46" s="24"/>
    </row>
    <row r="47" spans="1:7" ht="25.5" x14ac:dyDescent="0.2">
      <c r="A47" s="27"/>
      <c r="B47" s="23" t="s">
        <v>47</v>
      </c>
      <c r="C47" s="22" t="s">
        <v>48</v>
      </c>
      <c r="D47" s="23" t="s">
        <v>41</v>
      </c>
      <c r="E47" s="21">
        <v>250</v>
      </c>
      <c r="F47" s="22" t="s">
        <v>140</v>
      </c>
      <c r="G47" s="29" t="s">
        <v>132</v>
      </c>
    </row>
    <row r="48" spans="1:7" x14ac:dyDescent="0.2">
      <c r="A48" s="30"/>
      <c r="B48" s="24" t="s">
        <v>102</v>
      </c>
      <c r="C48" s="26"/>
      <c r="D48" s="24"/>
      <c r="E48" s="25">
        <v>250</v>
      </c>
      <c r="F48" s="26"/>
      <c r="G48" s="24"/>
    </row>
    <row r="49" spans="1:7" x14ac:dyDescent="0.2">
      <c r="A49" s="27"/>
      <c r="B49" s="23" t="s">
        <v>49</v>
      </c>
      <c r="C49" s="22" t="s">
        <v>50</v>
      </c>
      <c r="D49" s="23" t="s">
        <v>14</v>
      </c>
      <c r="E49" s="21">
        <v>1.66</v>
      </c>
      <c r="F49" s="22" t="s">
        <v>134</v>
      </c>
      <c r="G49" s="23" t="s">
        <v>135</v>
      </c>
    </row>
    <row r="50" spans="1:7" x14ac:dyDescent="0.2">
      <c r="A50" s="27"/>
      <c r="B50" s="23" t="s">
        <v>49</v>
      </c>
      <c r="C50" s="22" t="s">
        <v>50</v>
      </c>
      <c r="D50" s="23" t="s">
        <v>14</v>
      </c>
      <c r="E50" s="21">
        <v>1.66</v>
      </c>
      <c r="F50" s="22" t="s">
        <v>134</v>
      </c>
      <c r="G50" s="23" t="s">
        <v>135</v>
      </c>
    </row>
    <row r="51" spans="1:7" x14ac:dyDescent="0.2">
      <c r="A51" s="30"/>
      <c r="B51" s="24" t="s">
        <v>103</v>
      </c>
      <c r="C51" s="26"/>
      <c r="D51" s="24"/>
      <c r="E51" s="25">
        <f>SUM(E49:E50)</f>
        <v>3.32</v>
      </c>
      <c r="F51" s="26"/>
      <c r="G51" s="24"/>
    </row>
    <row r="52" spans="1:7" x14ac:dyDescent="0.2">
      <c r="A52" s="27"/>
      <c r="B52" s="23" t="s">
        <v>51</v>
      </c>
      <c r="C52" s="22" t="s">
        <v>52</v>
      </c>
      <c r="D52" s="23" t="s">
        <v>41</v>
      </c>
      <c r="E52" s="21">
        <v>50.31</v>
      </c>
      <c r="F52" s="22" t="s">
        <v>141</v>
      </c>
      <c r="G52" s="23" t="s">
        <v>142</v>
      </c>
    </row>
    <row r="53" spans="1:7" x14ac:dyDescent="0.2">
      <c r="A53" s="30"/>
      <c r="B53" s="24" t="s">
        <v>104</v>
      </c>
      <c r="C53" s="26"/>
      <c r="D53" s="24"/>
      <c r="E53" s="25">
        <v>50.31</v>
      </c>
      <c r="F53" s="26"/>
      <c r="G53" s="24"/>
    </row>
    <row r="54" spans="1:7" x14ac:dyDescent="0.2">
      <c r="A54" s="27"/>
      <c r="B54" s="23" t="s">
        <v>53</v>
      </c>
      <c r="C54" s="22" t="s">
        <v>54</v>
      </c>
      <c r="D54" s="23" t="s">
        <v>18</v>
      </c>
      <c r="E54" s="21">
        <v>1158.56</v>
      </c>
      <c r="F54" s="22" t="s">
        <v>143</v>
      </c>
      <c r="G54" s="23" t="s">
        <v>144</v>
      </c>
    </row>
    <row r="55" spans="1:7" x14ac:dyDescent="0.2">
      <c r="A55" s="30"/>
      <c r="B55" s="24" t="s">
        <v>105</v>
      </c>
      <c r="C55" s="26"/>
      <c r="D55" s="24"/>
      <c r="E55" s="25">
        <v>1158.56</v>
      </c>
      <c r="F55" s="26"/>
      <c r="G55" s="24"/>
    </row>
    <row r="56" spans="1:7" ht="25.5" x14ac:dyDescent="0.2">
      <c r="A56" s="27"/>
      <c r="B56" s="23" t="s">
        <v>55</v>
      </c>
      <c r="C56" s="22" t="s">
        <v>56</v>
      </c>
      <c r="D56" s="23" t="s">
        <v>8</v>
      </c>
      <c r="E56" s="21">
        <v>135</v>
      </c>
      <c r="F56" s="22" t="s">
        <v>145</v>
      </c>
      <c r="G56" s="29" t="s">
        <v>57</v>
      </c>
    </row>
    <row r="57" spans="1:7" x14ac:dyDescent="0.2">
      <c r="A57" s="30"/>
      <c r="B57" s="24" t="s">
        <v>106</v>
      </c>
      <c r="C57" s="26"/>
      <c r="D57" s="24"/>
      <c r="E57" s="25">
        <v>135</v>
      </c>
      <c r="F57" s="26"/>
      <c r="G57" s="24"/>
    </row>
    <row r="58" spans="1:7" ht="25.5" x14ac:dyDescent="0.2">
      <c r="A58" s="27"/>
      <c r="B58" s="23" t="s">
        <v>58</v>
      </c>
      <c r="C58" s="22" t="s">
        <v>59</v>
      </c>
      <c r="D58" s="23" t="s">
        <v>14</v>
      </c>
      <c r="E58" s="21">
        <v>95.46</v>
      </c>
      <c r="F58" s="22" t="s">
        <v>146</v>
      </c>
      <c r="G58" s="29" t="s">
        <v>132</v>
      </c>
    </row>
    <row r="59" spans="1:7" ht="25.5" x14ac:dyDescent="0.2">
      <c r="A59" s="27"/>
      <c r="B59" s="23" t="s">
        <v>58</v>
      </c>
      <c r="C59" s="22" t="s">
        <v>59</v>
      </c>
      <c r="D59" s="23" t="s">
        <v>14</v>
      </c>
      <c r="E59" s="21">
        <v>85.62</v>
      </c>
      <c r="F59" s="22" t="s">
        <v>131</v>
      </c>
      <c r="G59" s="29" t="s">
        <v>132</v>
      </c>
    </row>
    <row r="60" spans="1:7" x14ac:dyDescent="0.2">
      <c r="A60" s="30"/>
      <c r="B60" s="24" t="s">
        <v>107</v>
      </c>
      <c r="C60" s="26"/>
      <c r="D60" s="24"/>
      <c r="E60" s="25">
        <f>SUM(E58:E59)</f>
        <v>181.07999999999998</v>
      </c>
      <c r="F60" s="26"/>
      <c r="G60" s="24"/>
    </row>
    <row r="61" spans="1:7" ht="25.5" x14ac:dyDescent="0.2">
      <c r="A61" s="27"/>
      <c r="B61" s="29" t="s">
        <v>60</v>
      </c>
      <c r="C61" s="22" t="s">
        <v>61</v>
      </c>
      <c r="D61" s="23" t="s">
        <v>14</v>
      </c>
      <c r="E61" s="21">
        <v>96.23</v>
      </c>
      <c r="F61" s="22" t="s">
        <v>147</v>
      </c>
      <c r="G61" s="23" t="s">
        <v>135</v>
      </c>
    </row>
    <row r="62" spans="1:7" x14ac:dyDescent="0.2">
      <c r="A62" s="30"/>
      <c r="B62" s="24" t="s">
        <v>108</v>
      </c>
      <c r="C62" s="26"/>
      <c r="D62" s="24"/>
      <c r="E62" s="25">
        <v>96.23</v>
      </c>
      <c r="F62" s="26"/>
      <c r="G62" s="24"/>
    </row>
    <row r="63" spans="1:7" x14ac:dyDescent="0.2">
      <c r="A63" s="27"/>
      <c r="B63" s="23" t="s">
        <v>62</v>
      </c>
      <c r="C63" s="22" t="s">
        <v>63</v>
      </c>
      <c r="D63" s="23" t="s">
        <v>64</v>
      </c>
      <c r="E63" s="21">
        <v>140.81</v>
      </c>
      <c r="F63" s="22" t="s">
        <v>133</v>
      </c>
      <c r="G63" s="23" t="s">
        <v>15</v>
      </c>
    </row>
    <row r="64" spans="1:7" x14ac:dyDescent="0.2">
      <c r="A64" s="30"/>
      <c r="B64" s="24" t="s">
        <v>109</v>
      </c>
      <c r="C64" s="26"/>
      <c r="D64" s="24"/>
      <c r="E64" s="25">
        <v>140.81</v>
      </c>
      <c r="F64" s="26"/>
      <c r="G64" s="24"/>
    </row>
    <row r="65" spans="1:7" x14ac:dyDescent="0.2">
      <c r="A65" s="27"/>
      <c r="B65" s="23" t="s">
        <v>65</v>
      </c>
      <c r="C65" s="22" t="s">
        <v>66</v>
      </c>
      <c r="D65" s="23" t="s">
        <v>41</v>
      </c>
      <c r="E65" s="21">
        <v>27.09</v>
      </c>
      <c r="F65" s="22" t="s">
        <v>90</v>
      </c>
      <c r="G65" s="23" t="s">
        <v>15</v>
      </c>
    </row>
    <row r="66" spans="1:7" ht="25.5" x14ac:dyDescent="0.2">
      <c r="A66" s="30"/>
      <c r="B66" s="45" t="s">
        <v>110</v>
      </c>
      <c r="C66" s="26"/>
      <c r="D66" s="24"/>
      <c r="E66" s="25">
        <v>27.09</v>
      </c>
      <c r="F66" s="26"/>
      <c r="G66" s="24"/>
    </row>
    <row r="67" spans="1:7" x14ac:dyDescent="0.2">
      <c r="A67" s="27"/>
      <c r="B67" s="23" t="s">
        <v>67</v>
      </c>
      <c r="C67" s="22" t="s">
        <v>68</v>
      </c>
      <c r="D67" s="23" t="s">
        <v>69</v>
      </c>
      <c r="E67" s="21">
        <v>34.53</v>
      </c>
      <c r="F67" s="22" t="s">
        <v>148</v>
      </c>
      <c r="G67" s="23" t="s">
        <v>15</v>
      </c>
    </row>
    <row r="68" spans="1:7" x14ac:dyDescent="0.2">
      <c r="A68" s="30"/>
      <c r="B68" s="24" t="s">
        <v>111</v>
      </c>
      <c r="C68" s="26"/>
      <c r="D68" s="24"/>
      <c r="E68" s="25">
        <v>34.53</v>
      </c>
      <c r="F68" s="26"/>
      <c r="G68" s="24"/>
    </row>
    <row r="69" spans="1:7" x14ac:dyDescent="0.2">
      <c r="A69" s="27"/>
      <c r="B69" s="23" t="s">
        <v>70</v>
      </c>
      <c r="C69" s="22" t="s">
        <v>71</v>
      </c>
      <c r="D69" s="23" t="s">
        <v>72</v>
      </c>
      <c r="E69" s="21">
        <v>275.75</v>
      </c>
      <c r="F69" s="22" t="s">
        <v>118</v>
      </c>
      <c r="G69" s="23" t="s">
        <v>15</v>
      </c>
    </row>
    <row r="70" spans="1:7" x14ac:dyDescent="0.2">
      <c r="A70" s="30"/>
      <c r="B70" s="24" t="s">
        <v>112</v>
      </c>
      <c r="C70" s="26"/>
      <c r="D70" s="24"/>
      <c r="E70" s="25">
        <v>275.75</v>
      </c>
      <c r="F70" s="26"/>
      <c r="G70" s="24"/>
    </row>
    <row r="71" spans="1:7" ht="25.5" x14ac:dyDescent="0.2">
      <c r="A71" s="27"/>
      <c r="B71" s="23" t="s">
        <v>73</v>
      </c>
      <c r="C71" s="22"/>
      <c r="D71" s="23"/>
      <c r="E71" s="21">
        <v>150</v>
      </c>
      <c r="F71" s="22" t="s">
        <v>149</v>
      </c>
      <c r="G71" s="29" t="s">
        <v>150</v>
      </c>
    </row>
    <row r="72" spans="1:7" x14ac:dyDescent="0.2">
      <c r="A72" s="30"/>
      <c r="B72" s="24" t="s">
        <v>113</v>
      </c>
      <c r="C72" s="26"/>
      <c r="D72" s="24"/>
      <c r="E72" s="25">
        <v>150</v>
      </c>
      <c r="F72" s="26"/>
      <c r="G72" s="24"/>
    </row>
    <row r="73" spans="1:7" ht="25.5" x14ac:dyDescent="0.2">
      <c r="A73" s="27"/>
      <c r="B73" s="23" t="s">
        <v>74</v>
      </c>
      <c r="C73" s="22" t="s">
        <v>75</v>
      </c>
      <c r="D73" s="23" t="s">
        <v>14</v>
      </c>
      <c r="E73" s="21">
        <v>90</v>
      </c>
      <c r="F73" s="22" t="s">
        <v>151</v>
      </c>
      <c r="G73" s="29" t="s">
        <v>152</v>
      </c>
    </row>
    <row r="74" spans="1:7" x14ac:dyDescent="0.2">
      <c r="A74" s="30"/>
      <c r="B74" s="24" t="s">
        <v>114</v>
      </c>
      <c r="C74" s="26"/>
      <c r="D74" s="24"/>
      <c r="E74" s="25">
        <v>90</v>
      </c>
      <c r="F74" s="26"/>
      <c r="G74" s="24"/>
    </row>
    <row r="75" spans="1:7" ht="38.25" x14ac:dyDescent="0.2">
      <c r="A75" s="27"/>
      <c r="B75" s="23" t="s">
        <v>76</v>
      </c>
      <c r="C75" s="22" t="s">
        <v>77</v>
      </c>
      <c r="D75" s="23" t="s">
        <v>41</v>
      </c>
      <c r="E75" s="21">
        <v>600.80999999999995</v>
      </c>
      <c r="F75" s="22" t="s">
        <v>153</v>
      </c>
      <c r="G75" s="29" t="s">
        <v>78</v>
      </c>
    </row>
    <row r="76" spans="1:7" x14ac:dyDescent="0.2">
      <c r="A76" s="30"/>
      <c r="B76" s="24" t="s">
        <v>115</v>
      </c>
      <c r="C76" s="26"/>
      <c r="D76" s="24"/>
      <c r="E76" s="25">
        <v>600.80999999999995</v>
      </c>
      <c r="F76" s="26"/>
      <c r="G76" s="24"/>
    </row>
    <row r="77" spans="1:7" x14ac:dyDescent="0.2">
      <c r="A77" s="27"/>
      <c r="B77" s="23" t="s">
        <v>79</v>
      </c>
      <c r="C77" s="22"/>
      <c r="D77" s="23"/>
      <c r="E77" s="21">
        <v>105.6</v>
      </c>
      <c r="F77" s="22" t="s">
        <v>154</v>
      </c>
      <c r="G77" s="23" t="s">
        <v>144</v>
      </c>
    </row>
    <row r="78" spans="1:7" x14ac:dyDescent="0.2">
      <c r="A78" s="30"/>
      <c r="B78" s="24" t="s">
        <v>116</v>
      </c>
      <c r="C78" s="26"/>
      <c r="D78" s="24"/>
      <c r="E78" s="25">
        <v>105.6</v>
      </c>
      <c r="F78" s="26"/>
      <c r="G78" s="24"/>
    </row>
    <row r="79" spans="1:7" x14ac:dyDescent="0.2">
      <c r="A79" s="27"/>
      <c r="B79" s="23" t="s">
        <v>80</v>
      </c>
      <c r="C79" s="22" t="s">
        <v>81</v>
      </c>
      <c r="D79" s="23" t="s">
        <v>82</v>
      </c>
      <c r="E79" s="21">
        <v>23.47</v>
      </c>
      <c r="F79" s="22" t="s">
        <v>155</v>
      </c>
      <c r="G79" s="23" t="s">
        <v>142</v>
      </c>
    </row>
    <row r="80" spans="1:7" x14ac:dyDescent="0.2">
      <c r="A80" s="27"/>
      <c r="B80" s="23" t="s">
        <v>80</v>
      </c>
      <c r="C80" s="22" t="s">
        <v>81</v>
      </c>
      <c r="D80" s="23" t="s">
        <v>82</v>
      </c>
      <c r="E80" s="21">
        <v>63.79</v>
      </c>
      <c r="F80" s="22" t="s">
        <v>156</v>
      </c>
      <c r="G80" s="23" t="s">
        <v>142</v>
      </c>
    </row>
    <row r="81" spans="1:7" x14ac:dyDescent="0.2">
      <c r="A81" s="30"/>
      <c r="B81" s="24" t="s">
        <v>117</v>
      </c>
      <c r="C81" s="26"/>
      <c r="D81" s="24"/>
      <c r="E81" s="25">
        <f>SUM(E79:E80)</f>
        <v>87.259999999999991</v>
      </c>
      <c r="F81" s="26"/>
      <c r="G81" s="24"/>
    </row>
    <row r="82" spans="1:7" x14ac:dyDescent="0.2">
      <c r="A82" s="27"/>
      <c r="B82" s="23" t="s">
        <v>35</v>
      </c>
      <c r="C82" s="22" t="s">
        <v>182</v>
      </c>
      <c r="D82" s="23" t="s">
        <v>14</v>
      </c>
      <c r="E82" s="21">
        <v>104.29</v>
      </c>
      <c r="F82" s="22" t="s">
        <v>90</v>
      </c>
      <c r="G82" s="23" t="s">
        <v>15</v>
      </c>
    </row>
    <row r="83" spans="1:7" x14ac:dyDescent="0.2">
      <c r="A83" s="30"/>
      <c r="B83" s="24" t="s">
        <v>175</v>
      </c>
      <c r="C83" s="26"/>
      <c r="D83" s="24"/>
      <c r="E83" s="25">
        <v>104.29</v>
      </c>
      <c r="F83" s="26"/>
      <c r="G83" s="24"/>
    </row>
    <row r="84" spans="1:7" x14ac:dyDescent="0.2">
      <c r="A84" s="27"/>
      <c r="B84" s="23" t="s">
        <v>181</v>
      </c>
      <c r="C84" s="22" t="s">
        <v>180</v>
      </c>
      <c r="D84" s="23" t="s">
        <v>14</v>
      </c>
      <c r="E84" s="21">
        <v>137</v>
      </c>
      <c r="F84" s="22" t="s">
        <v>161</v>
      </c>
      <c r="G84" s="23" t="s">
        <v>120</v>
      </c>
    </row>
    <row r="85" spans="1:7" x14ac:dyDescent="0.2">
      <c r="A85" s="30"/>
      <c r="B85" s="24" t="s">
        <v>176</v>
      </c>
      <c r="C85" s="26"/>
      <c r="D85" s="24"/>
      <c r="E85" s="25">
        <v>137</v>
      </c>
      <c r="F85" s="26"/>
      <c r="G85" s="24"/>
    </row>
    <row r="86" spans="1:7" ht="25.5" x14ac:dyDescent="0.2">
      <c r="A86" s="27"/>
      <c r="B86" s="23" t="s">
        <v>184</v>
      </c>
      <c r="C86" s="22" t="s">
        <v>183</v>
      </c>
      <c r="D86" s="23" t="s">
        <v>14</v>
      </c>
      <c r="E86" s="21">
        <v>601.99</v>
      </c>
      <c r="F86" s="22" t="s">
        <v>178</v>
      </c>
      <c r="G86" s="29" t="s">
        <v>179</v>
      </c>
    </row>
    <row r="87" spans="1:7" x14ac:dyDescent="0.2">
      <c r="A87" s="30"/>
      <c r="B87" s="24" t="s">
        <v>177</v>
      </c>
      <c r="C87" s="26"/>
      <c r="D87" s="24"/>
      <c r="E87" s="25">
        <v>601.99</v>
      </c>
      <c r="F87" s="26"/>
      <c r="G87" s="24"/>
    </row>
    <row r="88" spans="1:7" x14ac:dyDescent="0.2">
      <c r="A88" s="31"/>
      <c r="B88" s="32"/>
      <c r="C88" s="33"/>
      <c r="D88" s="32"/>
      <c r="E88" s="34">
        <f>E81+E78+E76+E74+E72+E70+E68+E66+E64+E62+E60+E57+E55+E51+E53+E48+E46+E44+E42+E40+E37+E35+E29+E27+E25+E19+E16+E14+E12+E83+E85+E87</f>
        <v>6850.8799999999992</v>
      </c>
      <c r="F88" s="33"/>
      <c r="G88" s="32"/>
    </row>
    <row r="89" spans="1:7" x14ac:dyDescent="0.2">
      <c r="A89" s="18"/>
      <c r="B89" s="12"/>
      <c r="C89" s="13"/>
      <c r="D89" s="12"/>
      <c r="E89" s="14"/>
      <c r="F89" s="13"/>
      <c r="G89" s="12"/>
    </row>
  </sheetData>
  <mergeCells count="1">
    <mergeCell ref="A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topLeftCell="A14" workbookViewId="0">
      <selection activeCell="F39" sqref="F39"/>
    </sheetView>
  </sheetViews>
  <sheetFormatPr defaultRowHeight="12.75" x14ac:dyDescent="0.2"/>
  <cols>
    <col min="1" max="1" width="3.7109375" style="1" customWidth="1"/>
    <col min="2" max="2" width="24.7109375" style="1" customWidth="1"/>
    <col min="3" max="3" width="12.7109375" style="7" customWidth="1"/>
    <col min="4" max="4" width="12.7109375" style="1" customWidth="1"/>
    <col min="5" max="5" width="34.28515625" style="9" customWidth="1"/>
    <col min="6" max="6" width="24.7109375" style="1" customWidth="1"/>
    <col min="7" max="16384" width="9.140625" style="1"/>
  </cols>
  <sheetData>
    <row r="2" spans="1:10" ht="15.75" x14ac:dyDescent="0.25">
      <c r="A2" s="2" t="s">
        <v>0</v>
      </c>
    </row>
    <row r="3" spans="1:10" ht="15.75" x14ac:dyDescent="0.25">
      <c r="A3" s="2" t="s">
        <v>1</v>
      </c>
    </row>
    <row r="4" spans="1:10" ht="15.75" x14ac:dyDescent="0.25">
      <c r="A4" s="2" t="s">
        <v>2</v>
      </c>
    </row>
    <row r="6" spans="1:10" ht="18.75" x14ac:dyDescent="0.3">
      <c r="A6" s="19" t="s">
        <v>83</v>
      </c>
      <c r="B6" s="19"/>
      <c r="C6" s="19"/>
      <c r="D6" s="19"/>
      <c r="E6" s="19"/>
      <c r="F6" s="19"/>
    </row>
    <row r="10" spans="1:10" x14ac:dyDescent="0.2">
      <c r="A10" s="5"/>
      <c r="B10" s="6" t="s">
        <v>157</v>
      </c>
      <c r="C10" s="8" t="s">
        <v>3</v>
      </c>
      <c r="D10" s="6" t="s">
        <v>5</v>
      </c>
      <c r="E10" s="40" t="s">
        <v>84</v>
      </c>
      <c r="F10" s="6"/>
    </row>
    <row r="11" spans="1:10" x14ac:dyDescent="0.2">
      <c r="A11" s="15"/>
      <c r="B11" s="20" t="s">
        <v>158</v>
      </c>
      <c r="C11" s="21">
        <v>989.1</v>
      </c>
      <c r="D11" s="38" t="s">
        <v>159</v>
      </c>
      <c r="E11" s="23" t="s">
        <v>160</v>
      </c>
      <c r="F11" s="10"/>
      <c r="G11" s="3"/>
      <c r="H11" s="11"/>
      <c r="I11" s="10"/>
      <c r="J11" s="3"/>
    </row>
    <row r="12" spans="1:10" x14ac:dyDescent="0.2">
      <c r="A12" s="16"/>
      <c r="B12" s="24"/>
      <c r="C12" s="25">
        <v>989.1</v>
      </c>
      <c r="D12" s="39"/>
      <c r="E12" s="24"/>
      <c r="F12" s="7" t="s">
        <v>10</v>
      </c>
      <c r="H12" s="9"/>
      <c r="I12" s="7"/>
    </row>
    <row r="13" spans="1:10" x14ac:dyDescent="0.2">
      <c r="A13" s="16"/>
      <c r="B13" s="20" t="s">
        <v>158</v>
      </c>
      <c r="C13" s="21">
        <v>619.44000000000005</v>
      </c>
      <c r="D13" s="38" t="s">
        <v>171</v>
      </c>
      <c r="E13" s="23" t="s">
        <v>11</v>
      </c>
    </row>
    <row r="14" spans="1:10" x14ac:dyDescent="0.2">
      <c r="A14" s="16"/>
      <c r="B14" s="20" t="s">
        <v>158</v>
      </c>
      <c r="C14" s="21">
        <v>619.44000000000005</v>
      </c>
      <c r="D14" s="38" t="s">
        <v>161</v>
      </c>
      <c r="E14" s="23" t="s">
        <v>11</v>
      </c>
    </row>
    <row r="15" spans="1:10" x14ac:dyDescent="0.2">
      <c r="A15" s="16"/>
      <c r="B15" s="20" t="s">
        <v>158</v>
      </c>
      <c r="C15" s="21">
        <v>619.44000000000005</v>
      </c>
      <c r="D15" s="38" t="s">
        <v>161</v>
      </c>
      <c r="E15" s="23" t="s">
        <v>11</v>
      </c>
    </row>
    <row r="16" spans="1:10" x14ac:dyDescent="0.2">
      <c r="A16" s="16"/>
      <c r="B16" s="20" t="s">
        <v>158</v>
      </c>
      <c r="C16" s="21">
        <v>619.44000000000005</v>
      </c>
      <c r="D16" s="38" t="s">
        <v>161</v>
      </c>
      <c r="E16" s="23" t="s">
        <v>11</v>
      </c>
    </row>
    <row r="17" spans="1:6" x14ac:dyDescent="0.2">
      <c r="A17" s="16"/>
      <c r="B17" s="20" t="s">
        <v>158</v>
      </c>
      <c r="C17" s="21">
        <v>619.44000000000005</v>
      </c>
      <c r="D17" s="38" t="s">
        <v>161</v>
      </c>
      <c r="E17" s="23" t="s">
        <v>11</v>
      </c>
    </row>
    <row r="18" spans="1:6" x14ac:dyDescent="0.2">
      <c r="A18" s="16"/>
      <c r="B18" s="20" t="s">
        <v>158</v>
      </c>
      <c r="C18" s="21">
        <v>619.44000000000005</v>
      </c>
      <c r="D18" s="38" t="s">
        <v>161</v>
      </c>
      <c r="E18" s="23" t="s">
        <v>11</v>
      </c>
    </row>
    <row r="19" spans="1:6" x14ac:dyDescent="0.2">
      <c r="A19" s="16"/>
      <c r="B19" s="20" t="s">
        <v>158</v>
      </c>
      <c r="C19" s="21">
        <v>928.8</v>
      </c>
      <c r="D19" s="38" t="s">
        <v>161</v>
      </c>
      <c r="E19" s="23" t="s">
        <v>11</v>
      </c>
    </row>
    <row r="20" spans="1:6" x14ac:dyDescent="0.2">
      <c r="A20" s="16"/>
      <c r="B20" s="20" t="s">
        <v>158</v>
      </c>
      <c r="C20" s="21">
        <v>619.20000000000005</v>
      </c>
      <c r="D20" s="38" t="s">
        <v>161</v>
      </c>
      <c r="E20" s="23" t="s">
        <v>11</v>
      </c>
    </row>
    <row r="21" spans="1:6" x14ac:dyDescent="0.2">
      <c r="A21" s="16"/>
      <c r="B21" s="20" t="s">
        <v>158</v>
      </c>
      <c r="C21" s="21">
        <v>233.59</v>
      </c>
      <c r="D21" s="38" t="s">
        <v>161</v>
      </c>
      <c r="E21" s="23" t="s">
        <v>11</v>
      </c>
    </row>
    <row r="22" spans="1:6" x14ac:dyDescent="0.2">
      <c r="A22" s="16"/>
      <c r="B22" s="20" t="s">
        <v>158</v>
      </c>
      <c r="C22" s="21">
        <v>200</v>
      </c>
      <c r="D22" s="38" t="s">
        <v>161</v>
      </c>
      <c r="E22" s="23" t="s">
        <v>11</v>
      </c>
    </row>
    <row r="23" spans="1:6" x14ac:dyDescent="0.2">
      <c r="A23" s="16"/>
      <c r="B23" s="20" t="s">
        <v>158</v>
      </c>
      <c r="C23" s="21">
        <v>337.53</v>
      </c>
      <c r="D23" s="38" t="s">
        <v>161</v>
      </c>
      <c r="E23" s="23" t="s">
        <v>11</v>
      </c>
    </row>
    <row r="24" spans="1:6" x14ac:dyDescent="0.2">
      <c r="A24" s="16"/>
      <c r="B24" s="20" t="s">
        <v>158</v>
      </c>
      <c r="C24" s="21">
        <v>175.23</v>
      </c>
      <c r="D24" s="38" t="s">
        <v>161</v>
      </c>
      <c r="E24" s="23" t="s">
        <v>11</v>
      </c>
    </row>
    <row r="25" spans="1:6" x14ac:dyDescent="0.2">
      <c r="A25" s="16"/>
      <c r="B25" s="20" t="s">
        <v>158</v>
      </c>
      <c r="C25" s="21">
        <v>464.4</v>
      </c>
      <c r="D25" s="38" t="s">
        <v>161</v>
      </c>
      <c r="E25" s="23" t="s">
        <v>11</v>
      </c>
    </row>
    <row r="26" spans="1:6" x14ac:dyDescent="0.2">
      <c r="A26" s="16"/>
      <c r="B26" s="20" t="s">
        <v>158</v>
      </c>
      <c r="C26" s="21">
        <v>464.4</v>
      </c>
      <c r="D26" s="38" t="s">
        <v>161</v>
      </c>
      <c r="E26" s="23" t="s">
        <v>11</v>
      </c>
    </row>
    <row r="27" spans="1:6" x14ac:dyDescent="0.2">
      <c r="A27" s="16"/>
      <c r="B27" s="20" t="s">
        <v>158</v>
      </c>
      <c r="C27" s="21">
        <v>30</v>
      </c>
      <c r="D27" s="38" t="s">
        <v>161</v>
      </c>
      <c r="E27" s="23" t="s">
        <v>11</v>
      </c>
    </row>
    <row r="28" spans="1:6" x14ac:dyDescent="0.2">
      <c r="A28" s="16"/>
      <c r="B28" s="20" t="s">
        <v>158</v>
      </c>
      <c r="C28" s="21">
        <v>181.2</v>
      </c>
      <c r="D28" s="38" t="s">
        <v>161</v>
      </c>
      <c r="E28" s="23" t="s">
        <v>11</v>
      </c>
    </row>
    <row r="29" spans="1:6" x14ac:dyDescent="0.2">
      <c r="A29" s="16"/>
      <c r="B29" s="20" t="s">
        <v>158</v>
      </c>
      <c r="C29" s="21">
        <v>100</v>
      </c>
      <c r="D29" s="38" t="s">
        <v>161</v>
      </c>
      <c r="E29" s="23" t="s">
        <v>11</v>
      </c>
    </row>
    <row r="30" spans="1:6" x14ac:dyDescent="0.2">
      <c r="A30" s="15"/>
      <c r="B30" s="24"/>
      <c r="C30" s="25">
        <f>SUM(C13:C29)</f>
        <v>7450.9899999999989</v>
      </c>
      <c r="D30" s="39"/>
      <c r="E30" s="24"/>
      <c r="F30" s="3"/>
    </row>
    <row r="31" spans="1:6" x14ac:dyDescent="0.2">
      <c r="A31" s="16"/>
      <c r="B31" s="20" t="s">
        <v>158</v>
      </c>
      <c r="C31" s="21">
        <v>170.88</v>
      </c>
      <c r="D31" s="38" t="s">
        <v>172</v>
      </c>
      <c r="E31" s="23" t="s">
        <v>168</v>
      </c>
    </row>
    <row r="32" spans="1:6" ht="25.5" x14ac:dyDescent="0.2">
      <c r="A32" s="16"/>
      <c r="B32" s="20" t="s">
        <v>158</v>
      </c>
      <c r="C32" s="21">
        <v>28.2</v>
      </c>
      <c r="D32" s="38" t="s">
        <v>173</v>
      </c>
      <c r="E32" s="29" t="s">
        <v>25</v>
      </c>
    </row>
    <row r="33" spans="1:6" x14ac:dyDescent="0.2">
      <c r="A33" s="15"/>
      <c r="B33" s="24"/>
      <c r="C33" s="25">
        <v>199.08</v>
      </c>
      <c r="D33" s="39"/>
      <c r="E33" s="24"/>
      <c r="F33" s="3"/>
    </row>
    <row r="34" spans="1:6" ht="25.5" x14ac:dyDescent="0.2">
      <c r="A34" s="16"/>
      <c r="B34" s="28" t="s">
        <v>162</v>
      </c>
      <c r="C34" s="21">
        <v>60814.61</v>
      </c>
      <c r="D34" s="38" t="s">
        <v>163</v>
      </c>
      <c r="E34" s="23" t="s">
        <v>164</v>
      </c>
    </row>
    <row r="35" spans="1:6" ht="25.5" x14ac:dyDescent="0.2">
      <c r="A35" s="16"/>
      <c r="B35" s="28" t="s">
        <v>162</v>
      </c>
      <c r="C35" s="21">
        <v>1237.71</v>
      </c>
      <c r="D35" s="38" t="s">
        <v>166</v>
      </c>
      <c r="E35" s="23" t="s">
        <v>167</v>
      </c>
    </row>
    <row r="36" spans="1:6" ht="25.5" x14ac:dyDescent="0.2">
      <c r="A36" s="16"/>
      <c r="B36" s="28" t="s">
        <v>162</v>
      </c>
      <c r="C36" s="21">
        <v>10034.43</v>
      </c>
      <c r="D36" s="38" t="s">
        <v>165</v>
      </c>
      <c r="E36" s="23" t="s">
        <v>26</v>
      </c>
    </row>
    <row r="37" spans="1:6" x14ac:dyDescent="0.2">
      <c r="A37" s="16"/>
      <c r="B37" s="23"/>
      <c r="C37" s="25">
        <f>SUM(C34:C36)</f>
        <v>72086.75</v>
      </c>
      <c r="D37" s="38"/>
      <c r="E37" s="23"/>
    </row>
    <row r="38" spans="1:6" x14ac:dyDescent="0.2">
      <c r="A38" s="16"/>
      <c r="B38" s="20" t="s">
        <v>158</v>
      </c>
      <c r="C38" s="21">
        <v>1420.78</v>
      </c>
      <c r="D38" s="38" t="s">
        <v>163</v>
      </c>
      <c r="E38" s="23" t="s">
        <v>169</v>
      </c>
    </row>
    <row r="39" spans="1:6" ht="25.5" x14ac:dyDescent="0.2">
      <c r="A39" s="16"/>
      <c r="B39" s="20" t="s">
        <v>158</v>
      </c>
      <c r="C39" s="21">
        <v>234.42</v>
      </c>
      <c r="D39" s="38" t="s">
        <v>165</v>
      </c>
      <c r="E39" s="29" t="s">
        <v>30</v>
      </c>
      <c r="F39" s="35"/>
    </row>
    <row r="40" spans="1:6" x14ac:dyDescent="0.2">
      <c r="A40" s="16"/>
      <c r="B40" s="20" t="s">
        <v>158</v>
      </c>
      <c r="C40" s="21">
        <v>216</v>
      </c>
      <c r="D40" s="38" t="s">
        <v>174</v>
      </c>
      <c r="E40" s="23" t="s">
        <v>170</v>
      </c>
    </row>
    <row r="41" spans="1:6" x14ac:dyDescent="0.2">
      <c r="A41" s="15"/>
      <c r="B41" s="24"/>
      <c r="C41" s="25">
        <f>SUM(C38:C40)</f>
        <v>1871.2</v>
      </c>
      <c r="D41" s="39"/>
      <c r="E41" s="24"/>
      <c r="F41" s="3"/>
    </row>
    <row r="42" spans="1:6" x14ac:dyDescent="0.2">
      <c r="A42" s="17"/>
      <c r="B42" s="4"/>
      <c r="C42" s="36">
        <f>C41+C37+C33+C30+C12</f>
        <v>82597.12000000001</v>
      </c>
      <c r="D42" s="4"/>
      <c r="E42" s="41"/>
      <c r="F42" s="37"/>
    </row>
    <row r="43" spans="1:6" x14ac:dyDescent="0.2">
      <c r="A43" s="18"/>
      <c r="B43" s="12"/>
      <c r="C43" s="13"/>
      <c r="D43" s="12"/>
      <c r="E43" s="14"/>
      <c r="F43" s="12"/>
    </row>
    <row r="44" spans="1:6" x14ac:dyDescent="0.2">
      <c r="C44" s="42"/>
    </row>
  </sheetData>
  <mergeCells count="1">
    <mergeCell ref="A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Kategorija 1</vt:lpstr>
      <vt:lpstr>Kategorija 2</vt:lpstr>
      <vt:lpstr>'Kategorija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rachunovodja</dc:creator>
  <cp:lastModifiedBy>rachunovodja</cp:lastModifiedBy>
  <dcterms:created xsi:type="dcterms:W3CDTF">2024-05-15T07:47:21Z</dcterms:created>
  <dcterms:modified xsi:type="dcterms:W3CDTF">2024-05-15T11:12:24Z</dcterms:modified>
</cp:coreProperties>
</file>