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unovodja\OneDrive - CARNET\Desktop\Karolina\2025\IZVJEŠTAJ O POTROŠNJI\"/>
    </mc:Choice>
  </mc:AlternateContent>
  <bookViews>
    <workbookView xWindow="0" yWindow="0" windowWidth="17895" windowHeight="9855"/>
  </bookViews>
  <sheets>
    <sheet name="Kategorija I" sheetId="1" r:id="rId1"/>
    <sheet name="Kategorija II" sheetId="2" r:id="rId2"/>
  </sheets>
  <definedNames>
    <definedName name="_xlnm.Print_Area" localSheetId="0">'Kategorija I'!$A$1:$G$59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2" i="2"/>
  <c r="C29" i="2"/>
  <c r="C27" i="2"/>
  <c r="C23" i="2" l="1"/>
  <c r="C19" i="2"/>
  <c r="C12" i="2"/>
  <c r="E54" i="1"/>
  <c r="E53" i="1"/>
  <c r="E50" i="1"/>
  <c r="E48" i="1"/>
  <c r="E46" i="1"/>
  <c r="E44" i="1"/>
  <c r="E42" i="1"/>
  <c r="E40" i="1"/>
  <c r="E38" i="1"/>
  <c r="E36" i="1"/>
  <c r="E34" i="1"/>
  <c r="E32" i="1"/>
  <c r="E30" i="1"/>
  <c r="E27" i="1"/>
  <c r="E25" i="1"/>
  <c r="E23" i="1"/>
  <c r="E21" i="1"/>
  <c r="E19" i="1"/>
  <c r="E17" i="1"/>
  <c r="E15" i="1"/>
</calcChain>
</file>

<file path=xl/sharedStrings.xml><?xml version="1.0" encoding="utf-8"?>
<sst xmlns="http://schemas.openxmlformats.org/spreadsheetml/2006/main" count="200" uniqueCount="129">
  <si>
    <t>Naziv škole: Srednja škola Antun Matijašević Karamaneo Vis</t>
  </si>
  <si>
    <t>Adresa: Viškog boja 9</t>
  </si>
  <si>
    <t>OIB: 57436529895</t>
  </si>
  <si>
    <t>primatelj</t>
  </si>
  <si>
    <t>OIB</t>
  </si>
  <si>
    <t>mjesto</t>
  </si>
  <si>
    <t>plaćeni iznos</t>
  </si>
  <si>
    <t>konto</t>
  </si>
  <si>
    <t xml:space="preserve">SLUŽBENA PUTOVANJA                                                                                                                                                                                      </t>
  </si>
  <si>
    <t xml:space="preserve">ZAGREB                                                      </t>
  </si>
  <si>
    <t xml:space="preserve">Vis                                                         </t>
  </si>
  <si>
    <t>ATESTI I PROCJENE D.O.O. ZA ZAŠTITU NA RADU, ZAŠTITU OD POŽARA I ZAŠTITU OKOLIŠA</t>
  </si>
  <si>
    <t>31825851448</t>
  </si>
  <si>
    <t xml:space="preserve">SPLIT                                                       </t>
  </si>
  <si>
    <t xml:space="preserve">Zagreb                                                      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</si>
  <si>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</si>
  <si>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</si>
  <si>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</si>
  <si>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NAKNADE ZA PRIJEVOZ, ZA RAD NA TERENU I ODVOJENI ŽIVOT                                                                                                                                                  </t>
  </si>
  <si>
    <t xml:space="preserve">ABmobil rent d.o.o.                                                             </t>
  </si>
  <si>
    <t>05497691000</t>
  </si>
  <si>
    <t xml:space="preserve">BAUHAUS SPLIT                                                                   </t>
  </si>
  <si>
    <t>71642207963</t>
  </si>
  <si>
    <t xml:space="preserve">KREATIVA d.o.o.                                                                 </t>
  </si>
  <si>
    <t>37351859504</t>
  </si>
  <si>
    <t xml:space="preserve">Odvjetničko društvo Mijoč i Bakić                                               </t>
  </si>
  <si>
    <t>23346920127</t>
  </si>
  <si>
    <t xml:space="preserve">2390001 HP D.D. HRVATSKA POŠTA                                                  </t>
  </si>
  <si>
    <t>87311810356</t>
  </si>
  <si>
    <t xml:space="preserve">VELIKA GORICA                                               </t>
  </si>
  <si>
    <t xml:space="preserve">AP-SPLIT, RAČUNALNE I SRODNE AKTIVNOSTI, D.O.O.                                 </t>
  </si>
  <si>
    <t>82888704837</t>
  </si>
  <si>
    <t xml:space="preserve">Financijska agencija                                                            </t>
  </si>
  <si>
    <t>85821130368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</si>
  <si>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</si>
  <si>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GRADINA VIS D.O.O.                                                              </t>
  </si>
  <si>
    <t>36896460047</t>
  </si>
  <si>
    <t xml:space="preserve">HEP-OPSKRBA D.O.O.                                                              </t>
  </si>
  <si>
    <t>63073332379</t>
  </si>
  <si>
    <t xml:space="preserve">Hrvatski Telekom d.d.                                                           </t>
  </si>
  <si>
    <t>81793146560</t>
  </si>
  <si>
    <t xml:space="preserve">In Rebus d.o.o. za informatičke usluge, turistička agencija                     </t>
  </si>
  <si>
    <t>91591564577</t>
  </si>
  <si>
    <t xml:space="preserve">                                                            </t>
  </si>
  <si>
    <t xml:space="preserve">Ionios - turistička agencija d.o.o.                                             </t>
  </si>
  <si>
    <t>38583339045</t>
  </si>
  <si>
    <t xml:space="preserve">32211     </t>
  </si>
  <si>
    <t xml:space="preserve">KOLMA DOO                                                                       </t>
  </si>
  <si>
    <t>19817426969</t>
  </si>
  <si>
    <t xml:space="preserve">VIS                                                         </t>
  </si>
  <si>
    <t xml:space="preserve">LJEKARNA SDŽ, PJ19 LJEKARNA VIS                                                 </t>
  </si>
  <si>
    <t>71474870971</t>
  </si>
  <si>
    <t xml:space="preserve">MESNA INDUSTRIJA BRAĆA PIVAC d.o.o.                                             </t>
  </si>
  <si>
    <t>28128148322</t>
  </si>
  <si>
    <t xml:space="preserve">Vrgorac                                                     </t>
  </si>
  <si>
    <t xml:space="preserve">PAPIRKO BB vl. Bruno Bikić                                                      </t>
  </si>
  <si>
    <t>32936791219</t>
  </si>
  <si>
    <t xml:space="preserve">SINJ                                                        </t>
  </si>
  <si>
    <t xml:space="preserve">TOMISLAV i IVICA d.o.o.                                                         </t>
  </si>
  <si>
    <t>37101794110</t>
  </si>
  <si>
    <t xml:space="preserve">VODOVOD I ODVODNJA                                                              </t>
  </si>
  <si>
    <t>96153434531</t>
  </si>
  <si>
    <t xml:space="preserve">Komiža                                                      </t>
  </si>
  <si>
    <t>IZVJEŠĆE O TROŠENJU SREDSTAVA ZA SIJEČANJ 2025.</t>
  </si>
  <si>
    <t>Ukupni OTP</t>
  </si>
  <si>
    <t>Ukupnio Ab mobile</t>
  </si>
  <si>
    <t>Ukpno Bauhaus</t>
  </si>
  <si>
    <t>Ukuno kreativa</t>
  </si>
  <si>
    <t>Ukupno odvjetnički ured</t>
  </si>
  <si>
    <t>Ukupno HP</t>
  </si>
  <si>
    <t>Ukupno AP Split</t>
  </si>
  <si>
    <t>Ukupno Atesti i procjene</t>
  </si>
  <si>
    <t>Ukupno FINA</t>
  </si>
  <si>
    <t>Ukupno Gradina</t>
  </si>
  <si>
    <t>Ukupno HEP</t>
  </si>
  <si>
    <t>Ukupno HT</t>
  </si>
  <si>
    <t>Ukupno In rebus</t>
  </si>
  <si>
    <t>Ukupo Ionios</t>
  </si>
  <si>
    <t>Ukupno Kolma</t>
  </si>
  <si>
    <t>Ukuno Ljekarna SDŽ</t>
  </si>
  <si>
    <t>Ukupno Pivac</t>
  </si>
  <si>
    <t>Ukupno Papirko</t>
  </si>
  <si>
    <t>Ukupno Tomislav i Ivica</t>
  </si>
  <si>
    <t>Ukupno Vodovod</t>
  </si>
  <si>
    <t xml:space="preserve">3431     </t>
  </si>
  <si>
    <t xml:space="preserve">3231  </t>
  </si>
  <si>
    <t>USLUGA TELEFONA, INTERNETA, POŠTE I PRIJEVOZA</t>
  </si>
  <si>
    <t>BANKARSKE USLUGE I USLUGE PLATNOG PROMETA</t>
  </si>
  <si>
    <t xml:space="preserve">3221   </t>
  </si>
  <si>
    <t xml:space="preserve">UREDSKI MATERIJAL I OSTALI MATERIJALNI RASHODI                                                                                                                                                                                      </t>
  </si>
  <si>
    <t xml:space="preserve">3221 </t>
  </si>
  <si>
    <t xml:space="preserve">3237 </t>
  </si>
  <si>
    <t>INTELEKTUALNE I OSOBNE USLUGE</t>
  </si>
  <si>
    <t>3231</t>
  </si>
  <si>
    <t xml:space="preserve">3238   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</si>
  <si>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</si>
  <si>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3232 </t>
  </si>
  <si>
    <t xml:space="preserve">USLUGE TEKUĆEG I INVESTICIJSKOG ODRŽAVANJA                                                                                                                                                       </t>
  </si>
  <si>
    <t xml:space="preserve">3238 </t>
  </si>
  <si>
    <t xml:space="preserve">3299    </t>
  </si>
  <si>
    <t xml:space="preserve">3234 </t>
  </si>
  <si>
    <t>KOMUNALNE USLUGE</t>
  </si>
  <si>
    <t xml:space="preserve">3223   </t>
  </si>
  <si>
    <t xml:space="preserve">ENERGIJA                                                                                                                                                                                     </t>
  </si>
  <si>
    <t xml:space="preserve">3231     </t>
  </si>
  <si>
    <t xml:space="preserve">3238    </t>
  </si>
  <si>
    <t xml:space="preserve">3224   </t>
  </si>
  <si>
    <t xml:space="preserve">MATER.I DIJEL.ZA TEKUĆE I INVEST.ODRŽAVANJE                                                                                                                                           </t>
  </si>
  <si>
    <t xml:space="preserve">3221    </t>
  </si>
  <si>
    <t>3221</t>
  </si>
  <si>
    <t xml:space="preserve">3224  </t>
  </si>
  <si>
    <t xml:space="preserve">MATER.I DIJEL.ZA TEKUĆE I INVEST.ODRŽAVANJE                                                                                                                                         </t>
  </si>
  <si>
    <t xml:space="preserve">3234    </t>
  </si>
  <si>
    <t>Naziv platitelja</t>
  </si>
  <si>
    <t>SŠ AMK</t>
  </si>
  <si>
    <t xml:space="preserve">3211     </t>
  </si>
  <si>
    <t xml:space="preserve">3212     </t>
  </si>
  <si>
    <t>3111</t>
  </si>
  <si>
    <t>3132</t>
  </si>
  <si>
    <t>3212</t>
  </si>
  <si>
    <t>PLAĆA ZA REDOVAN RAD</t>
  </si>
  <si>
    <t>DOPRINOS ZA OBVEZNO ZDR. OSIGURANJE</t>
  </si>
  <si>
    <t>MZOM</t>
  </si>
  <si>
    <t>1291</t>
  </si>
  <si>
    <t xml:space="preserve">POTRAŽIVANJE ZA NAKNADE KOJE SE REFUNDIRAJU </t>
  </si>
  <si>
    <t>3121</t>
  </si>
  <si>
    <t>OSTALI RASHODI ZA ZAPOSLENE</t>
  </si>
  <si>
    <t>3237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</si>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</sst>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0" fontId="3" fillId="2" borderId="3" xfId="0" applyFont="1" applyFill="1" applyBorder="1"/>
    <xf numFmtId="49" fontId="3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/>
    <xf numFmtId="49" fontId="3" fillId="0" borderId="3" xfId="0" applyNumberFormat="1" applyFont="1" applyBorder="1"/>
    <xf numFmtId="2" fontId="3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2" borderId="4" xfId="0" applyFont="1" applyFill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tabSelected="1" topLeftCell="A31" workbookViewId="0">
      <selection activeCell="G51" sqref="G51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5" customWidth="1"/>
    <col min="4" max="4" width="12.7109375" style="1" customWidth="1"/>
    <col min="5" max="5" width="12.7109375" style="6" customWidth="1"/>
    <col min="6" max="6" width="10.7109375" style="5" customWidth="1"/>
    <col min="7" max="7" width="24.71093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1" t="s">
        <v>63</v>
      </c>
      <c r="B6" s="11"/>
      <c r="C6" s="11"/>
      <c r="D6" s="11"/>
      <c r="E6" s="11"/>
      <c r="F6" s="11"/>
      <c r="G6" s="11"/>
    </row>
    <row r="10" spans="1:7" x14ac:dyDescent="0.2">
      <c r="A10" s="4"/>
      <c r="B10" s="16" t="s">
        <v>3</v>
      </c>
      <c r="C10" s="17" t="s">
        <v>4</v>
      </c>
      <c r="D10" s="16" t="s">
        <v>5</v>
      </c>
      <c r="E10" s="18" t="s">
        <v>6</v>
      </c>
      <c r="F10" s="17" t="s">
        <v>7</v>
      </c>
      <c r="G10" s="16"/>
    </row>
    <row r="11" spans="1:7" ht="25.5" x14ac:dyDescent="0.2">
      <c r="A11" s="8"/>
      <c r="B11" s="19" t="s">
        <v>15</v>
      </c>
      <c r="C11" s="20" t="s">
        <v>16</v>
      </c>
      <c r="D11" s="19" t="s">
        <v>17</v>
      </c>
      <c r="E11" s="21">
        <v>71.38</v>
      </c>
      <c r="F11" s="20" t="s">
        <v>84</v>
      </c>
      <c r="G11" s="25" t="s">
        <v>87</v>
      </c>
    </row>
    <row r="12" spans="1:7" x14ac:dyDescent="0.2">
      <c r="A12" s="7"/>
      <c r="B12" s="22" t="s">
        <v>64</v>
      </c>
      <c r="C12" s="23"/>
      <c r="D12" s="22"/>
      <c r="E12" s="24">
        <v>71.38</v>
      </c>
      <c r="F12" s="23"/>
      <c r="G12" s="22"/>
    </row>
    <row r="13" spans="1:7" ht="38.25" x14ac:dyDescent="0.2">
      <c r="A13" s="8"/>
      <c r="B13" s="19" t="s">
        <v>19</v>
      </c>
      <c r="C13" s="20" t="s">
        <v>20</v>
      </c>
      <c r="D13" s="19" t="s">
        <v>14</v>
      </c>
      <c r="E13" s="21">
        <v>278.2</v>
      </c>
      <c r="F13" s="20" t="s">
        <v>85</v>
      </c>
      <c r="G13" s="25" t="s">
        <v>86</v>
      </c>
    </row>
    <row r="14" spans="1:7" ht="38.25" x14ac:dyDescent="0.2">
      <c r="A14" s="8"/>
      <c r="B14" s="19" t="s">
        <v>19</v>
      </c>
      <c r="C14" s="20" t="s">
        <v>20</v>
      </c>
      <c r="D14" s="19" t="s">
        <v>14</v>
      </c>
      <c r="E14" s="21">
        <v>210</v>
      </c>
      <c r="F14" s="20" t="s">
        <v>85</v>
      </c>
      <c r="G14" s="25" t="s">
        <v>86</v>
      </c>
    </row>
    <row r="15" spans="1:7" x14ac:dyDescent="0.2">
      <c r="A15" s="7"/>
      <c r="B15" s="22" t="s">
        <v>65</v>
      </c>
      <c r="C15" s="23"/>
      <c r="D15" s="22"/>
      <c r="E15" s="24">
        <f>SUM(E13:E14)</f>
        <v>488.2</v>
      </c>
      <c r="F15" s="23"/>
      <c r="G15" s="22"/>
    </row>
    <row r="16" spans="1:7" ht="25.5" x14ac:dyDescent="0.2">
      <c r="A16" s="8"/>
      <c r="B16" s="19" t="s">
        <v>21</v>
      </c>
      <c r="C16" s="20" t="s">
        <v>22</v>
      </c>
      <c r="D16" s="19" t="s">
        <v>9</v>
      </c>
      <c r="E16" s="21">
        <v>146.82</v>
      </c>
      <c r="F16" s="20" t="s">
        <v>88</v>
      </c>
      <c r="G16" s="25" t="s">
        <v>89</v>
      </c>
    </row>
    <row r="17" spans="1:7" s="3" customFormat="1" x14ac:dyDescent="0.2">
      <c r="A17" s="7"/>
      <c r="B17" s="22" t="s">
        <v>66</v>
      </c>
      <c r="C17" s="23"/>
      <c r="D17" s="22"/>
      <c r="E17" s="24">
        <f>SUM(E16)</f>
        <v>146.82</v>
      </c>
      <c r="F17" s="23"/>
      <c r="G17" s="22"/>
    </row>
    <row r="18" spans="1:7" ht="25.5" x14ac:dyDescent="0.2">
      <c r="A18" s="8"/>
      <c r="B18" s="19" t="s">
        <v>23</v>
      </c>
      <c r="C18" s="20" t="s">
        <v>24</v>
      </c>
      <c r="D18" s="19" t="s">
        <v>14</v>
      </c>
      <c r="E18" s="21">
        <v>33.380000000000003</v>
      </c>
      <c r="F18" s="20" t="s">
        <v>90</v>
      </c>
      <c r="G18" s="25" t="s">
        <v>89</v>
      </c>
    </row>
    <row r="19" spans="1:7" s="3" customFormat="1" x14ac:dyDescent="0.2">
      <c r="A19" s="12"/>
      <c r="B19" s="22" t="s">
        <v>67</v>
      </c>
      <c r="C19" s="23"/>
      <c r="D19" s="22"/>
      <c r="E19" s="24">
        <f>SUM(E18)</f>
        <v>33.380000000000003</v>
      </c>
      <c r="F19" s="23"/>
      <c r="G19" s="22"/>
    </row>
    <row r="20" spans="1:7" ht="25.5" x14ac:dyDescent="0.2">
      <c r="A20" s="8"/>
      <c r="B20" s="19" t="s">
        <v>25</v>
      </c>
      <c r="C20" s="20" t="s">
        <v>26</v>
      </c>
      <c r="D20" s="19" t="s">
        <v>17</v>
      </c>
      <c r="E20" s="21">
        <v>1125</v>
      </c>
      <c r="F20" s="20" t="s">
        <v>91</v>
      </c>
      <c r="G20" s="25" t="s">
        <v>92</v>
      </c>
    </row>
    <row r="21" spans="1:7" s="3" customFormat="1" x14ac:dyDescent="0.2">
      <c r="A21" s="12"/>
      <c r="B21" s="22" t="s">
        <v>68</v>
      </c>
      <c r="C21" s="23"/>
      <c r="D21" s="22"/>
      <c r="E21" s="24">
        <f>SUM(E20)</f>
        <v>1125</v>
      </c>
      <c r="F21" s="23"/>
      <c r="G21" s="22"/>
    </row>
    <row r="22" spans="1:7" ht="38.25" x14ac:dyDescent="0.2">
      <c r="A22" s="8"/>
      <c r="B22" s="19" t="s">
        <v>27</v>
      </c>
      <c r="C22" s="20" t="s">
        <v>28</v>
      </c>
      <c r="D22" s="19" t="s">
        <v>29</v>
      </c>
      <c r="E22" s="21">
        <v>28.3</v>
      </c>
      <c r="F22" s="20" t="s">
        <v>93</v>
      </c>
      <c r="G22" s="25" t="s">
        <v>86</v>
      </c>
    </row>
    <row r="23" spans="1:7" s="3" customFormat="1" x14ac:dyDescent="0.2">
      <c r="A23" s="12"/>
      <c r="B23" s="22" t="s">
        <v>69</v>
      </c>
      <c r="C23" s="23"/>
      <c r="D23" s="22"/>
      <c r="E23" s="24">
        <f>SUM(E22)</f>
        <v>28.3</v>
      </c>
      <c r="F23" s="23"/>
      <c r="G23" s="22"/>
    </row>
    <row r="24" spans="1:7" x14ac:dyDescent="0.2">
      <c r="A24" s="8"/>
      <c r="B24" s="19" t="s">
        <v>30</v>
      </c>
      <c r="C24" s="20" t="s">
        <v>31</v>
      </c>
      <c r="D24" s="19" t="s">
        <v>17</v>
      </c>
      <c r="E24" s="21">
        <v>31.54</v>
      </c>
      <c r="F24" s="20" t="s">
        <v>94</v>
      </c>
      <c r="G24" s="19" t="s">
        <v>95</v>
      </c>
    </row>
    <row r="25" spans="1:7" s="3" customFormat="1" x14ac:dyDescent="0.2">
      <c r="A25" s="12"/>
      <c r="B25" s="22" t="s">
        <v>70</v>
      </c>
      <c r="C25" s="23"/>
      <c r="D25" s="22"/>
      <c r="E25" s="24">
        <f>SUM(E24)</f>
        <v>31.54</v>
      </c>
      <c r="F25" s="23"/>
      <c r="G25" s="22"/>
    </row>
    <row r="26" spans="1:7" ht="25.5" x14ac:dyDescent="0.2">
      <c r="A26" s="8"/>
      <c r="B26" s="19" t="s">
        <v>11</v>
      </c>
      <c r="C26" s="20" t="s">
        <v>12</v>
      </c>
      <c r="D26" s="19" t="s">
        <v>13</v>
      </c>
      <c r="E26" s="21">
        <v>219.53</v>
      </c>
      <c r="F26" s="20" t="s">
        <v>96</v>
      </c>
      <c r="G26" s="25" t="s">
        <v>97</v>
      </c>
    </row>
    <row r="27" spans="1:7" s="3" customFormat="1" x14ac:dyDescent="0.2">
      <c r="A27" s="12"/>
      <c r="B27" s="22" t="s">
        <v>71</v>
      </c>
      <c r="C27" s="23"/>
      <c r="D27" s="22"/>
      <c r="E27" s="24">
        <f>SUM(E26)</f>
        <v>219.53</v>
      </c>
      <c r="F27" s="23"/>
      <c r="G27" s="22"/>
    </row>
    <row r="28" spans="1:7" x14ac:dyDescent="0.2">
      <c r="A28" s="8"/>
      <c r="B28" s="19" t="s">
        <v>32</v>
      </c>
      <c r="C28" s="20" t="s">
        <v>33</v>
      </c>
      <c r="D28" s="19" t="s">
        <v>14</v>
      </c>
      <c r="E28" s="21">
        <v>1.66</v>
      </c>
      <c r="F28" s="20" t="s">
        <v>98</v>
      </c>
      <c r="G28" s="19" t="s">
        <v>95</v>
      </c>
    </row>
    <row r="29" spans="1:7" ht="25.5" x14ac:dyDescent="0.2">
      <c r="A29" s="8"/>
      <c r="B29" s="19" t="s">
        <v>32</v>
      </c>
      <c r="C29" s="20" t="s">
        <v>33</v>
      </c>
      <c r="D29" s="19" t="s">
        <v>14</v>
      </c>
      <c r="E29" s="21">
        <v>64.7</v>
      </c>
      <c r="F29" s="20" t="s">
        <v>99</v>
      </c>
      <c r="G29" s="25" t="s">
        <v>34</v>
      </c>
    </row>
    <row r="30" spans="1:7" s="3" customFormat="1" x14ac:dyDescent="0.2">
      <c r="A30" s="12"/>
      <c r="B30" s="22" t="s">
        <v>72</v>
      </c>
      <c r="C30" s="23"/>
      <c r="D30" s="22"/>
      <c r="E30" s="24">
        <f>SUM(E28:E29)</f>
        <v>66.36</v>
      </c>
      <c r="F30" s="23"/>
      <c r="G30" s="22"/>
    </row>
    <row r="31" spans="1:7" x14ac:dyDescent="0.2">
      <c r="A31" s="8"/>
      <c r="B31" s="19" t="s">
        <v>35</v>
      </c>
      <c r="C31" s="20" t="s">
        <v>36</v>
      </c>
      <c r="D31" s="19" t="s">
        <v>10</v>
      </c>
      <c r="E31" s="21">
        <v>50.31</v>
      </c>
      <c r="F31" s="20" t="s">
        <v>100</v>
      </c>
      <c r="G31" s="19" t="s">
        <v>101</v>
      </c>
    </row>
    <row r="32" spans="1:7" s="3" customFormat="1" x14ac:dyDescent="0.2">
      <c r="A32" s="12"/>
      <c r="B32" s="22" t="s">
        <v>73</v>
      </c>
      <c r="C32" s="23"/>
      <c r="D32" s="22"/>
      <c r="E32" s="24">
        <f>SUM(E31)</f>
        <v>50.31</v>
      </c>
      <c r="F32" s="23"/>
      <c r="G32" s="22"/>
    </row>
    <row r="33" spans="1:7" x14ac:dyDescent="0.2">
      <c r="A33" s="8"/>
      <c r="B33" s="19" t="s">
        <v>37</v>
      </c>
      <c r="C33" s="20" t="s">
        <v>38</v>
      </c>
      <c r="D33" s="19" t="s">
        <v>9</v>
      </c>
      <c r="E33" s="21">
        <v>1251.07</v>
      </c>
      <c r="F33" s="20" t="s">
        <v>102</v>
      </c>
      <c r="G33" s="19" t="s">
        <v>103</v>
      </c>
    </row>
    <row r="34" spans="1:7" s="3" customFormat="1" x14ac:dyDescent="0.2">
      <c r="A34" s="12"/>
      <c r="B34" s="22" t="s">
        <v>74</v>
      </c>
      <c r="C34" s="23"/>
      <c r="D34" s="22"/>
      <c r="E34" s="24">
        <f>SUM(E33)</f>
        <v>1251.07</v>
      </c>
      <c r="F34" s="23"/>
      <c r="G34" s="22"/>
    </row>
    <row r="35" spans="1:7" ht="38.25" x14ac:dyDescent="0.2">
      <c r="A35" s="8"/>
      <c r="B35" s="19" t="s">
        <v>39</v>
      </c>
      <c r="C35" s="20" t="s">
        <v>40</v>
      </c>
      <c r="D35" s="19" t="s">
        <v>14</v>
      </c>
      <c r="E35" s="21">
        <v>102.44</v>
      </c>
      <c r="F35" s="20" t="s">
        <v>104</v>
      </c>
      <c r="G35" s="25" t="s">
        <v>86</v>
      </c>
    </row>
    <row r="36" spans="1:7" s="3" customFormat="1" x14ac:dyDescent="0.2">
      <c r="A36" s="12"/>
      <c r="B36" s="22" t="s">
        <v>75</v>
      </c>
      <c r="C36" s="23"/>
      <c r="D36" s="22"/>
      <c r="E36" s="24">
        <f>SUM(E35)</f>
        <v>102.44</v>
      </c>
      <c r="F36" s="23"/>
      <c r="G36" s="22"/>
    </row>
    <row r="37" spans="1:7" x14ac:dyDescent="0.2">
      <c r="A37" s="8"/>
      <c r="B37" s="19" t="s">
        <v>41</v>
      </c>
      <c r="C37" s="20" t="s">
        <v>42</v>
      </c>
      <c r="D37" s="19" t="s">
        <v>43</v>
      </c>
      <c r="E37" s="21">
        <v>96.23</v>
      </c>
      <c r="F37" s="20" t="s">
        <v>105</v>
      </c>
      <c r="G37" s="19" t="s">
        <v>95</v>
      </c>
    </row>
    <row r="38" spans="1:7" s="3" customFormat="1" x14ac:dyDescent="0.2">
      <c r="A38" s="12"/>
      <c r="B38" s="22" t="s">
        <v>76</v>
      </c>
      <c r="C38" s="23"/>
      <c r="D38" s="22"/>
      <c r="E38" s="24">
        <f>SUM(E37)</f>
        <v>96.23</v>
      </c>
      <c r="F38" s="23"/>
      <c r="G38" s="22"/>
    </row>
    <row r="39" spans="1:7" ht="25.5" x14ac:dyDescent="0.2">
      <c r="A39" s="8"/>
      <c r="B39" s="19" t="s">
        <v>44</v>
      </c>
      <c r="C39" s="20" t="s">
        <v>45</v>
      </c>
      <c r="D39" s="19" t="s">
        <v>10</v>
      </c>
      <c r="E39" s="21">
        <v>18.21</v>
      </c>
      <c r="F39" s="20" t="s">
        <v>90</v>
      </c>
      <c r="G39" s="25" t="s">
        <v>89</v>
      </c>
    </row>
    <row r="40" spans="1:7" s="3" customFormat="1" x14ac:dyDescent="0.2">
      <c r="A40" s="12"/>
      <c r="B40" s="22" t="s">
        <v>77</v>
      </c>
      <c r="C40" s="23"/>
      <c r="D40" s="22"/>
      <c r="E40" s="24">
        <f>SUM(E39)</f>
        <v>18.21</v>
      </c>
      <c r="F40" s="23"/>
      <c r="G40" s="22"/>
    </row>
    <row r="41" spans="1:7" ht="25.5" x14ac:dyDescent="0.2">
      <c r="A41" s="8"/>
      <c r="B41" s="19" t="s">
        <v>47</v>
      </c>
      <c r="C41" s="20" t="s">
        <v>48</v>
      </c>
      <c r="D41" s="19" t="s">
        <v>49</v>
      </c>
      <c r="E41" s="21">
        <v>55.95</v>
      </c>
      <c r="F41" s="20" t="s">
        <v>106</v>
      </c>
      <c r="G41" s="25" t="s">
        <v>107</v>
      </c>
    </row>
    <row r="42" spans="1:7" s="3" customFormat="1" x14ac:dyDescent="0.2">
      <c r="A42" s="12"/>
      <c r="B42" s="22" t="s">
        <v>78</v>
      </c>
      <c r="C42" s="23"/>
      <c r="D42" s="22"/>
      <c r="E42" s="24">
        <f>SUM(E41)</f>
        <v>55.95</v>
      </c>
      <c r="F42" s="23"/>
      <c r="G42" s="22"/>
    </row>
    <row r="43" spans="1:7" ht="25.5" x14ac:dyDescent="0.2">
      <c r="A43" s="8"/>
      <c r="B43" s="19" t="s">
        <v>50</v>
      </c>
      <c r="C43" s="20" t="s">
        <v>51</v>
      </c>
      <c r="D43" s="19" t="s">
        <v>10</v>
      </c>
      <c r="E43" s="21">
        <v>33.75</v>
      </c>
      <c r="F43" s="20" t="s">
        <v>108</v>
      </c>
      <c r="G43" s="25" t="s">
        <v>89</v>
      </c>
    </row>
    <row r="44" spans="1:7" s="3" customFormat="1" x14ac:dyDescent="0.2">
      <c r="A44" s="12"/>
      <c r="B44" s="22" t="s">
        <v>79</v>
      </c>
      <c r="C44" s="23"/>
      <c r="D44" s="22"/>
      <c r="E44" s="24">
        <f>SUM(E43)</f>
        <v>33.75</v>
      </c>
      <c r="F44" s="23"/>
      <c r="G44" s="22"/>
    </row>
    <row r="45" spans="1:7" ht="25.5" x14ac:dyDescent="0.2">
      <c r="A45" s="8"/>
      <c r="B45" s="19" t="s">
        <v>52</v>
      </c>
      <c r="C45" s="20" t="s">
        <v>53</v>
      </c>
      <c r="D45" s="19" t="s">
        <v>54</v>
      </c>
      <c r="E45" s="21">
        <v>60.95</v>
      </c>
      <c r="F45" s="20" t="s">
        <v>109</v>
      </c>
      <c r="G45" s="25" t="s">
        <v>89</v>
      </c>
    </row>
    <row r="46" spans="1:7" s="3" customFormat="1" x14ac:dyDescent="0.2">
      <c r="A46" s="12"/>
      <c r="B46" s="22" t="s">
        <v>80</v>
      </c>
      <c r="C46" s="23"/>
      <c r="D46" s="22"/>
      <c r="E46" s="24">
        <f>SUM(E45)</f>
        <v>60.95</v>
      </c>
      <c r="F46" s="23"/>
      <c r="G46" s="22"/>
    </row>
    <row r="47" spans="1:7" ht="25.5" x14ac:dyDescent="0.2">
      <c r="A47" s="8"/>
      <c r="B47" s="19" t="s">
        <v>55</v>
      </c>
      <c r="C47" s="20" t="s">
        <v>56</v>
      </c>
      <c r="D47" s="19" t="s">
        <v>57</v>
      </c>
      <c r="E47" s="21">
        <v>24.86</v>
      </c>
      <c r="F47" s="20" t="s">
        <v>46</v>
      </c>
      <c r="G47" s="25" t="s">
        <v>89</v>
      </c>
    </row>
    <row r="48" spans="1:7" s="3" customFormat="1" x14ac:dyDescent="0.2">
      <c r="A48" s="12"/>
      <c r="B48" s="22" t="s">
        <v>81</v>
      </c>
      <c r="C48" s="23"/>
      <c r="D48" s="22"/>
      <c r="E48" s="24">
        <f>SUM(E47)</f>
        <v>24.86</v>
      </c>
      <c r="F48" s="23"/>
      <c r="G48" s="22"/>
    </row>
    <row r="49" spans="1:7" ht="25.5" x14ac:dyDescent="0.2">
      <c r="A49" s="8"/>
      <c r="B49" s="19" t="s">
        <v>58</v>
      </c>
      <c r="C49" s="20" t="s">
        <v>59</v>
      </c>
      <c r="D49" s="19" t="s">
        <v>10</v>
      </c>
      <c r="E49" s="21">
        <v>71.16</v>
      </c>
      <c r="F49" s="20" t="s">
        <v>110</v>
      </c>
      <c r="G49" s="25" t="s">
        <v>111</v>
      </c>
    </row>
    <row r="50" spans="1:7" s="3" customFormat="1" x14ac:dyDescent="0.2">
      <c r="A50" s="12"/>
      <c r="B50" s="22" t="s">
        <v>82</v>
      </c>
      <c r="C50" s="23"/>
      <c r="D50" s="22"/>
      <c r="E50" s="24">
        <f>SUM(E49)</f>
        <v>71.16</v>
      </c>
      <c r="F50" s="23"/>
      <c r="G50" s="22"/>
    </row>
    <row r="51" spans="1:7" x14ac:dyDescent="0.2">
      <c r="A51" s="8"/>
      <c r="B51" s="19" t="s">
        <v>60</v>
      </c>
      <c r="C51" s="20" t="s">
        <v>61</v>
      </c>
      <c r="D51" s="19" t="s">
        <v>62</v>
      </c>
      <c r="E51" s="21">
        <v>27.39</v>
      </c>
      <c r="F51" s="20" t="s">
        <v>112</v>
      </c>
      <c r="G51" s="19" t="s">
        <v>101</v>
      </c>
    </row>
    <row r="52" spans="1:7" x14ac:dyDescent="0.2">
      <c r="A52" s="8"/>
      <c r="B52" s="19" t="s">
        <v>60</v>
      </c>
      <c r="C52" s="20" t="s">
        <v>61</v>
      </c>
      <c r="D52" s="19" t="s">
        <v>62</v>
      </c>
      <c r="E52" s="21">
        <v>50.57</v>
      </c>
      <c r="F52" s="20" t="s">
        <v>112</v>
      </c>
      <c r="G52" s="19" t="s">
        <v>101</v>
      </c>
    </row>
    <row r="53" spans="1:7" s="3" customFormat="1" x14ac:dyDescent="0.2">
      <c r="A53" s="12"/>
      <c r="B53" s="22" t="s">
        <v>83</v>
      </c>
      <c r="C53" s="23"/>
      <c r="D53" s="22"/>
      <c r="E53" s="24">
        <f>SUM(E51:E52)</f>
        <v>77.960000000000008</v>
      </c>
      <c r="F53" s="23"/>
      <c r="G53" s="22"/>
    </row>
    <row r="54" spans="1:7" x14ac:dyDescent="0.2">
      <c r="A54" s="9"/>
      <c r="B54" s="16"/>
      <c r="C54" s="17"/>
      <c r="D54" s="16"/>
      <c r="E54" s="18">
        <f>E53+E50+E48+E46+E44+E42+E40+E38+E36+E34+E32+E30+E27+E25+E23+E21+E19+E17+E15+E12</f>
        <v>4053.4</v>
      </c>
      <c r="F54" s="17"/>
      <c r="G54" s="16"/>
    </row>
    <row r="55" spans="1:7" x14ac:dyDescent="0.2">
      <c r="A55" s="10"/>
      <c r="B55" s="13"/>
      <c r="C55" s="14"/>
      <c r="D55" s="13"/>
      <c r="E55" s="15"/>
      <c r="F55" s="14"/>
      <c r="G55" s="13"/>
    </row>
  </sheetData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opLeftCell="A16" workbookViewId="0">
      <selection activeCell="D36" sqref="D36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6" customWidth="1"/>
    <col min="4" max="4" width="10.7109375" style="5" customWidth="1"/>
    <col min="5" max="5" width="24.7109375" style="1" customWidth="1"/>
    <col min="6" max="16384" width="9.140625" style="1"/>
  </cols>
  <sheetData>
    <row r="2" spans="1:5" ht="15.75" x14ac:dyDescent="0.25">
      <c r="A2" s="2" t="s">
        <v>0</v>
      </c>
    </row>
    <row r="3" spans="1:5" ht="15.75" x14ac:dyDescent="0.25">
      <c r="A3" s="2" t="s">
        <v>1</v>
      </c>
    </row>
    <row r="4" spans="1:5" ht="15.75" x14ac:dyDescent="0.25">
      <c r="A4" s="2" t="s">
        <v>2</v>
      </c>
    </row>
    <row r="6" spans="1:5" ht="18.75" x14ac:dyDescent="0.3">
      <c r="A6" s="11" t="s">
        <v>63</v>
      </c>
      <c r="B6" s="11"/>
      <c r="C6" s="11"/>
      <c r="D6" s="11"/>
      <c r="E6" s="11"/>
    </row>
    <row r="10" spans="1:5" x14ac:dyDescent="0.2">
      <c r="A10" s="28"/>
      <c r="B10" s="16" t="s">
        <v>113</v>
      </c>
      <c r="C10" s="18" t="s">
        <v>6</v>
      </c>
      <c r="D10" s="17" t="s">
        <v>7</v>
      </c>
      <c r="E10" s="16"/>
    </row>
    <row r="11" spans="1:5" ht="38.25" x14ac:dyDescent="0.2">
      <c r="A11" s="29"/>
      <c r="B11" s="19" t="s">
        <v>114</v>
      </c>
      <c r="C11" s="21">
        <v>823.36</v>
      </c>
      <c r="D11" s="20" t="s">
        <v>116</v>
      </c>
      <c r="E11" s="25" t="s">
        <v>18</v>
      </c>
    </row>
    <row r="12" spans="1:5" x14ac:dyDescent="0.2">
      <c r="A12" s="30"/>
      <c r="B12" s="22"/>
      <c r="C12" s="24">
        <f>SUM(C11)</f>
        <v>823.36</v>
      </c>
      <c r="D12" s="23"/>
      <c r="E12" s="22"/>
    </row>
    <row r="13" spans="1:5" x14ac:dyDescent="0.2">
      <c r="A13" s="29"/>
      <c r="B13" s="19" t="s">
        <v>114</v>
      </c>
      <c r="C13" s="21">
        <v>22</v>
      </c>
      <c r="D13" s="20" t="s">
        <v>115</v>
      </c>
      <c r="E13" s="19" t="s">
        <v>8</v>
      </c>
    </row>
    <row r="14" spans="1:5" x14ac:dyDescent="0.2">
      <c r="A14" s="29"/>
      <c r="B14" s="19" t="s">
        <v>114</v>
      </c>
      <c r="C14" s="21">
        <v>37</v>
      </c>
      <c r="D14" s="20" t="s">
        <v>115</v>
      </c>
      <c r="E14" s="19" t="s">
        <v>8</v>
      </c>
    </row>
    <row r="15" spans="1:5" x14ac:dyDescent="0.2">
      <c r="A15" s="29"/>
      <c r="B15" s="19" t="s">
        <v>114</v>
      </c>
      <c r="C15" s="21">
        <v>22</v>
      </c>
      <c r="D15" s="20" t="s">
        <v>115</v>
      </c>
      <c r="E15" s="19" t="s">
        <v>8</v>
      </c>
    </row>
    <row r="16" spans="1:5" x14ac:dyDescent="0.2">
      <c r="A16" s="29"/>
      <c r="B16" s="19" t="s">
        <v>114</v>
      </c>
      <c r="C16" s="21">
        <v>211.5</v>
      </c>
      <c r="D16" s="20" t="s">
        <v>115</v>
      </c>
      <c r="E16" s="19" t="s">
        <v>8</v>
      </c>
    </row>
    <row r="17" spans="1:5" x14ac:dyDescent="0.2">
      <c r="A17" s="29"/>
      <c r="B17" s="19" t="s">
        <v>114</v>
      </c>
      <c r="C17" s="21">
        <v>83.6</v>
      </c>
      <c r="D17" s="20" t="s">
        <v>115</v>
      </c>
      <c r="E17" s="19" t="s">
        <v>8</v>
      </c>
    </row>
    <row r="18" spans="1:5" x14ac:dyDescent="0.2">
      <c r="A18" s="29"/>
      <c r="B18" s="19" t="s">
        <v>114</v>
      </c>
      <c r="C18" s="21">
        <v>82.4</v>
      </c>
      <c r="D18" s="20" t="s">
        <v>115</v>
      </c>
      <c r="E18" s="19" t="s">
        <v>8</v>
      </c>
    </row>
    <row r="19" spans="1:5" ht="18" customHeight="1" x14ac:dyDescent="0.2">
      <c r="A19" s="30"/>
      <c r="B19" s="22"/>
      <c r="C19" s="24">
        <f>SUM(C13:C18)</f>
        <v>458.5</v>
      </c>
      <c r="D19" s="23"/>
      <c r="E19" s="22"/>
    </row>
    <row r="20" spans="1:5" ht="18" customHeight="1" x14ac:dyDescent="0.2">
      <c r="A20" s="30"/>
      <c r="B20" s="19" t="s">
        <v>114</v>
      </c>
      <c r="C20" s="21">
        <v>983.25</v>
      </c>
      <c r="D20" s="20" t="s">
        <v>117</v>
      </c>
      <c r="E20" s="20" t="s">
        <v>120</v>
      </c>
    </row>
    <row r="21" spans="1:5" ht="27.75" customHeight="1" x14ac:dyDescent="0.2">
      <c r="A21" s="30"/>
      <c r="B21" s="19" t="s">
        <v>114</v>
      </c>
      <c r="C21" s="21">
        <v>162.24</v>
      </c>
      <c r="D21" s="20" t="s">
        <v>118</v>
      </c>
      <c r="E21" s="26" t="s">
        <v>121</v>
      </c>
    </row>
    <row r="22" spans="1:5" ht="30.75" customHeight="1" x14ac:dyDescent="0.2">
      <c r="A22" s="30"/>
      <c r="B22" s="19" t="s">
        <v>114</v>
      </c>
      <c r="C22" s="21">
        <v>36</v>
      </c>
      <c r="D22" s="20" t="s">
        <v>119</v>
      </c>
      <c r="E22" s="26" t="s">
        <v>18</v>
      </c>
    </row>
    <row r="23" spans="1:5" ht="18" customHeight="1" x14ac:dyDescent="0.2">
      <c r="A23" s="30"/>
      <c r="B23" s="22"/>
      <c r="C23" s="24">
        <f>SUM(C20:C22)</f>
        <v>1181.49</v>
      </c>
      <c r="D23" s="23"/>
      <c r="E23" s="22"/>
    </row>
    <row r="24" spans="1:5" ht="18" customHeight="1" x14ac:dyDescent="0.2">
      <c r="A24" s="30"/>
      <c r="B24" s="19" t="s">
        <v>122</v>
      </c>
      <c r="C24" s="21">
        <v>59873.760000000002</v>
      </c>
      <c r="D24" s="20" t="s">
        <v>117</v>
      </c>
      <c r="E24" s="20" t="s">
        <v>120</v>
      </c>
    </row>
    <row r="25" spans="1:5" ht="25.5" x14ac:dyDescent="0.2">
      <c r="A25" s="31"/>
      <c r="B25" s="19" t="s">
        <v>122</v>
      </c>
      <c r="C25" s="21">
        <v>9879.16</v>
      </c>
      <c r="D25" s="20" t="s">
        <v>118</v>
      </c>
      <c r="E25" s="26" t="s">
        <v>121</v>
      </c>
    </row>
    <row r="26" spans="1:5" ht="25.5" x14ac:dyDescent="0.2">
      <c r="A26" s="10"/>
      <c r="B26" s="19" t="s">
        <v>122</v>
      </c>
      <c r="C26" s="21">
        <v>848.4</v>
      </c>
      <c r="D26" s="20" t="s">
        <v>123</v>
      </c>
      <c r="E26" s="26" t="s">
        <v>124</v>
      </c>
    </row>
    <row r="27" spans="1:5" x14ac:dyDescent="0.2">
      <c r="B27" s="22"/>
      <c r="C27" s="24">
        <f>SUM(C24:C26)</f>
        <v>70601.319999999992</v>
      </c>
      <c r="D27" s="23"/>
      <c r="E27" s="22"/>
    </row>
    <row r="28" spans="1:5" x14ac:dyDescent="0.2">
      <c r="B28" s="19" t="s">
        <v>122</v>
      </c>
      <c r="C28" s="21">
        <v>600</v>
      </c>
      <c r="D28" s="20" t="s">
        <v>125</v>
      </c>
      <c r="E28" s="20" t="s">
        <v>126</v>
      </c>
    </row>
    <row r="29" spans="1:5" s="3" customFormat="1" x14ac:dyDescent="0.2">
      <c r="B29" s="22"/>
      <c r="C29" s="24">
        <f>SUM(C28)</f>
        <v>600</v>
      </c>
      <c r="D29" s="23"/>
      <c r="E29" s="27"/>
    </row>
    <row r="30" spans="1:5" ht="25.5" x14ac:dyDescent="0.2">
      <c r="B30" s="19" t="s">
        <v>114</v>
      </c>
      <c r="C30" s="21">
        <v>1825.9</v>
      </c>
      <c r="D30" s="20" t="s">
        <v>127</v>
      </c>
      <c r="E30" s="26" t="s">
        <v>92</v>
      </c>
    </row>
    <row r="31" spans="1:5" ht="25.5" x14ac:dyDescent="0.2">
      <c r="B31" s="19" t="s">
        <v>114</v>
      </c>
      <c r="C31" s="21">
        <v>153.76</v>
      </c>
      <c r="D31" s="20" t="s">
        <v>127</v>
      </c>
      <c r="E31" s="26" t="s">
        <v>92</v>
      </c>
    </row>
    <row r="32" spans="1:5" x14ac:dyDescent="0.2">
      <c r="B32" s="19"/>
      <c r="C32" s="24">
        <f>SUM(C30:C31)</f>
        <v>1979.66</v>
      </c>
      <c r="D32" s="20"/>
      <c r="E32" s="26"/>
    </row>
    <row r="33" spans="2:5" ht="24" customHeight="1" x14ac:dyDescent="0.2">
      <c r="B33" s="32" t="s">
        <v>128</v>
      </c>
      <c r="C33" s="24">
        <f>C32+C29+C27+C23+C19+C12</f>
        <v>75644.33</v>
      </c>
      <c r="D33" s="23"/>
      <c r="E33" s="22"/>
    </row>
  </sheetData>
  <mergeCells count="1"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 I</vt:lpstr>
      <vt:lpstr>Kategorija II</vt:lpstr>
      <vt:lpstr>'Kategorija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rachunovodja</dc:creator>
  <cp:lastModifiedBy>rachunovodja</cp:lastModifiedBy>
  <dcterms:created xsi:type="dcterms:W3CDTF">2025-02-11T12:45:12Z</dcterms:created>
  <dcterms:modified xsi:type="dcterms:W3CDTF">2025-02-11T13:25:30Z</dcterms:modified>
</cp:coreProperties>
</file>