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unovodja\OneDrive - CARNET\Desktop\Karolina\2025\IZVJEŠTAJ O POTROŠNJI\"/>
    </mc:Choice>
  </mc:AlternateContent>
  <bookViews>
    <workbookView xWindow="0" yWindow="0" windowWidth="24075" windowHeight="12180" activeTab="1"/>
  </bookViews>
  <sheets>
    <sheet name="Kategorija I" sheetId="1" r:id="rId1"/>
    <sheet name="Kategorija II" sheetId="2" r:id="rId2"/>
  </sheets>
  <definedNames>
    <definedName name="_xlnm.Print_Area" localSheetId="0">'Kategorija I'!$A$1:$G$74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5" i="1"/>
  <c r="E63" i="1"/>
  <c r="E61" i="1"/>
  <c r="E59" i="1"/>
  <c r="E57" i="1"/>
  <c r="E53" i="1"/>
  <c r="E51" i="1"/>
  <c r="E49" i="1"/>
  <c r="E47" i="1"/>
  <c r="E45" i="1"/>
  <c r="E43" i="1"/>
  <c r="E40" i="1"/>
  <c r="E37" i="1"/>
  <c r="E34" i="1"/>
  <c r="E22" i="1"/>
  <c r="E18" i="1"/>
  <c r="E16" i="1"/>
  <c r="E14" i="1"/>
  <c r="E12" i="1"/>
  <c r="D25" i="2"/>
  <c r="D29" i="2"/>
  <c r="D35" i="2"/>
  <c r="D32" i="2"/>
  <c r="D21" i="2"/>
  <c r="D36" i="2" l="1"/>
</calcChain>
</file>

<file path=xl/sharedStrings.xml><?xml version="1.0" encoding="utf-8"?>
<sst xmlns="http://schemas.openxmlformats.org/spreadsheetml/2006/main" count="279" uniqueCount="147">
  <si>
    <t>Naziv škole: Srednja škola Antun Matijašević Karamaneo Vis</t>
  </si>
  <si>
    <t>Adresa: Viškog boja 9</t>
  </si>
  <si>
    <t>OIB: 57436529895</t>
  </si>
  <si>
    <t>primatelj</t>
  </si>
  <si>
    <t>OIB</t>
  </si>
  <si>
    <t>mjesto</t>
  </si>
  <si>
    <t>opis</t>
  </si>
  <si>
    <t>plaćeni iznos</t>
  </si>
  <si>
    <t>konto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</si>
  <si>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</si>
  <si>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</si>
  <si>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</si>
  <si>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</si>
  <si>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</si>
  <si>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/>
  </si>
  <si>
    <t>PRijevoz djelatnika 04/2025</t>
  </si>
  <si>
    <t xml:space="preserve">NAKNADE ZA PRIJEVOZ, ZA RAD NA TERENU I ODVOJENI ŽIVOT                                                                                                                                                  </t>
  </si>
  <si>
    <t xml:space="preserve">ABmobil rent d.o.o.                                                             </t>
  </si>
  <si>
    <t>05497691000</t>
  </si>
  <si>
    <t xml:space="preserve">Zagreb                                                      </t>
  </si>
  <si>
    <t xml:space="preserve">32115     </t>
  </si>
  <si>
    <t xml:space="preserve">NAKNADE ZA PRIJEVOZ NA SLUŽBENOM PUTU U ZEMLJI                                                                                                                                                          </t>
  </si>
  <si>
    <t xml:space="preserve">TOMISLAV i IVICA d.o.o.                                                         </t>
  </si>
  <si>
    <t>37101794110</t>
  </si>
  <si>
    <t xml:space="preserve">Vis                                                         </t>
  </si>
  <si>
    <t xml:space="preserve">32242     </t>
  </si>
  <si>
    <t xml:space="preserve">MATER.I DIJEL.ZA TEKUĆE I INVEST.ODRŽAVANJE POSTR.I OPREME                                                                                                                                              </t>
  </si>
  <si>
    <t>PN 28/2025 I. Koceić</t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</si>
  <si>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</si>
  <si>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</si>
  <si>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>PN 30/2025 I. Koceić</t>
  </si>
  <si>
    <t>PN 33/2025 E. Jončić</t>
  </si>
  <si>
    <t>PN 29/2025 E. Jončić</t>
  </si>
  <si>
    <t>PN 27/2025 M. Karuza</t>
  </si>
  <si>
    <t xml:space="preserve">231113    </t>
  </si>
  <si>
    <t>ZDR plaća PUN 04/2025</t>
  </si>
  <si>
    <t xml:space="preserve">313212    </t>
  </si>
  <si>
    <t xml:space="preserve">321211    </t>
  </si>
  <si>
    <t xml:space="preserve">NAKNADA ZA PRIJEVOZ PUN                                                                                                                                                                                 </t>
  </si>
  <si>
    <t>Prijevoz PUN 04/2025</t>
  </si>
  <si>
    <t xml:space="preserve">2003 TRUMBIĆ d.o.o., usluge i trgovina                                          </t>
  </si>
  <si>
    <t>94329031941</t>
  </si>
  <si>
    <t xml:space="preserve">                                                            </t>
  </si>
  <si>
    <t xml:space="preserve">32251     </t>
  </si>
  <si>
    <t xml:space="preserve">SITNI INVENTAR                                                                                                                                                                                          </t>
  </si>
  <si>
    <t>ATESTI I PROCJENE D.O.O. ZA ZAŠTITU NA RADU, ZAŠTITU OD POŽARA I ZAŠTITU OKOLIŠA</t>
  </si>
  <si>
    <t>31825851448</t>
  </si>
  <si>
    <t xml:space="preserve">SPLIT                                                       </t>
  </si>
  <si>
    <t xml:space="preserve">32329     </t>
  </si>
  <si>
    <t xml:space="preserve">OSTALE USLUGE TEKUĆEG I INVESTICIJSKOG ODRŽAVANJA                                                                                                                                                       </t>
  </si>
  <si>
    <t xml:space="preserve">TOMMY D.O.O.                                                                    </t>
  </si>
  <si>
    <t>00278260010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</si>
  <si>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</si>
  <si>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</si>
  <si>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32224     </t>
  </si>
  <si>
    <t xml:space="preserve">NAMIRNICE ZA PREHRANU UČENIKA                                                                                                                                                                           </t>
  </si>
  <si>
    <t xml:space="preserve">Ancora commerce d.o.o.                                                          </t>
  </si>
  <si>
    <t>32569159746</t>
  </si>
  <si>
    <t xml:space="preserve">DUGOPOLJE                                                   </t>
  </si>
  <si>
    <t xml:space="preserve">3221906   </t>
  </si>
  <si>
    <t xml:space="preserve">MATERIJAL ZA POTREBE NASTAVE U UGOST. PRAKTIKUMU                                                                                                                                                        </t>
  </si>
  <si>
    <t xml:space="preserve">GRAD VIS                                                                        </t>
  </si>
  <si>
    <t xml:space="preserve">32352     </t>
  </si>
  <si>
    <t xml:space="preserve">ZAKUPNINE I NAJAMNINE ZA GRAĐEVINSKE OBJEKTE                                                                                                     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</si>
  <si>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</si>
  <si>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</si>
  <si>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MESNA INDUSTRIJA BRAĆA PIVAC d.o.o.                                             </t>
  </si>
  <si>
    <t>28128148322</t>
  </si>
  <si>
    <t xml:space="preserve">Vrgorac                                                     </t>
  </si>
  <si>
    <t>Naknada za povjerenstvo I. Koceić i J. Poduje  neto</t>
  </si>
  <si>
    <t>Naknada za povjerenstvo I. Koceić i J. Poduje ZDR</t>
  </si>
  <si>
    <t xml:space="preserve">AMES IZLETI d.o.o.                                                              </t>
  </si>
  <si>
    <t>17144962987</t>
  </si>
  <si>
    <t xml:space="preserve">KOMIŽA         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</si>
  <si>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</si>
  <si>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</si>
  <si>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USLUŽNI OBRT ŠĆULA                                                              </t>
  </si>
  <si>
    <t xml:space="preserve">32314     </t>
  </si>
  <si>
    <t xml:space="preserve">RENT-A CAR I TAXI PRIJEVOZ                                                                                                                                                                              </t>
  </si>
  <si>
    <t xml:space="preserve">2390001 HP D.D. HRVATSKA POŠTA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</si>
  <si>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</si>
  <si>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</si>
  <si>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</si>
  <si>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POŠTARINA(MARKE,TISKANICE ISL)                                                                                                                                                                          </t>
  </si>
  <si>
    <t xml:space="preserve">GRADINA VIS D.O.O.                                                              </t>
  </si>
  <si>
    <t>36896460047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</si>
  <si>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</si>
  <si>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</si>
  <si>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HEP-OPSKRBA D.O.O.                                                              </t>
  </si>
  <si>
    <t>63073332379</t>
  </si>
  <si>
    <t xml:space="preserve">ZAGREB                                                      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</si>
  <si>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</si>
  <si>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</si>
  <si>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</si>
  <si>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</si>
  <si>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32311     </t>
  </si>
  <si>
    <t xml:space="preserve">USLUGE TELEFONA,TELEFAKSA                                                                                                                                                                               </t>
  </si>
  <si>
    <t xml:space="preserve">In Rebus d.o.o. za informatičke usluge, turistička agencija                     </t>
  </si>
  <si>
    <t>91591564577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</si>
  <si>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</si>
  <si>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</si>
  <si>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NASTAVNI ZAVOD ZA JAVNO ZDRAVSTVO                                               </t>
  </si>
  <si>
    <t>54948902275</t>
  </si>
  <si>
    <t xml:space="preserve">32369     </t>
  </si>
  <si>
    <t xml:space="preserve">OSTALE ZDRAVSTVENE USLUGE                                                                                                                                                                               </t>
  </si>
  <si>
    <t xml:space="preserve">RiLoop jednostavno društvo s ograničenom odgovornošću za informatičke usluge    </t>
  </si>
  <si>
    <t>10133376712</t>
  </si>
  <si>
    <t xml:space="preserve">Ičići                                                       </t>
  </si>
  <si>
    <t xml:space="preserve">UHSR                                                                            </t>
  </si>
  <si>
    <t>75780877581</t>
  </si>
  <si>
    <t xml:space="preserve">32399     </t>
  </si>
  <si>
    <t xml:space="preserve">OSTALE NESPOMENUTE USLUGE                                                                                                                                                                               </t>
  </si>
  <si>
    <t xml:space="preserve">VODOVOD I ODVODNJA                                                              </t>
  </si>
  <si>
    <t>96153434531</t>
  </si>
  <si>
    <t xml:space="preserve">Komiža                                                      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</si>
  <si>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</si>
  <si>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</si>
  <si>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>DJ Gastro 2025 neto</t>
  </si>
  <si>
    <t>PN 31/2025 J. Poduje</t>
  </si>
  <si>
    <t>PN 34/2025 D. Pšeničnjak</t>
  </si>
  <si>
    <t>PN 32/2025 T.P. Vojković</t>
  </si>
  <si>
    <t>IZVJEŠĆE O TROŠENJU SREDSTAVA ZA SVIBANJ 2025.</t>
  </si>
  <si>
    <t xml:space="preserve">3212     </t>
  </si>
  <si>
    <t>DJ Gastro 2025 ZDR</t>
  </si>
  <si>
    <t>3111</t>
  </si>
  <si>
    <t xml:space="preserve">3132    </t>
  </si>
  <si>
    <t>PLAĆA BRUTO</t>
  </si>
  <si>
    <t xml:space="preserve">3122     </t>
  </si>
  <si>
    <t xml:space="preserve">BOLOVANJE NA TERET HZZO-a                                                                                                                                                                     </t>
  </si>
  <si>
    <t xml:space="preserve">PLAĆE BRUTO  PUN                                                                                                                                                                               </t>
  </si>
  <si>
    <t xml:space="preserve">DOPRINOS NA PLAĆI- ZDR COP                                                                                                                                                                              </t>
  </si>
  <si>
    <t xml:space="preserve">3111     </t>
  </si>
  <si>
    <t xml:space="preserve">3162     </t>
  </si>
  <si>
    <t xml:space="preserve">PLAĆA BRUTO POVJERENSTVO                                                                                                                                                 </t>
  </si>
  <si>
    <t xml:space="preserve">3111   </t>
  </si>
  <si>
    <t xml:space="preserve">3162 </t>
  </si>
  <si>
    <t xml:space="preserve">DOPRINOS NA PLAĆI ZDR PUN                                                                                                                                                                             </t>
  </si>
  <si>
    <t xml:space="preserve">DOPRINOSI NA PLAĆU ZDR POVJERENSTVO                                                                                                                                                                           </t>
  </si>
  <si>
    <t>DOPRINOS NA PLAĆU ZDR UGOVOR O DJELU</t>
  </si>
  <si>
    <t xml:space="preserve">PLAĆA BRUTO   UGOVOR O DJELU                                                                                                                                                                       </t>
  </si>
  <si>
    <t>Naziv platitelja</t>
  </si>
  <si>
    <t>sš AMK</t>
  </si>
  <si>
    <t>Plaća bruto COP</t>
  </si>
  <si>
    <t>plaće ZDR 04/2025</t>
  </si>
  <si>
    <t>plaće BO HZZO 04/2025</t>
  </si>
  <si>
    <t>Bruto plaća PUN 04/2025</t>
  </si>
  <si>
    <t>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</si>
</sst>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left"/>
    </xf>
    <xf numFmtId="0" fontId="3" fillId="2" borderId="3" xfId="0" applyFont="1" applyFill="1" applyBorder="1"/>
    <xf numFmtId="49" fontId="3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/>
    <xf numFmtId="49" fontId="3" fillId="0" borderId="3" xfId="0" applyNumberFormat="1" applyFont="1" applyBorder="1"/>
    <xf numFmtId="2" fontId="3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wrapText="1"/>
    </xf>
    <xf numFmtId="49" fontId="3" fillId="2" borderId="3" xfId="0" applyNumberFormat="1" applyFont="1" applyFill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0"/>
  <sheetViews>
    <sheetView topLeftCell="A40" workbookViewId="0">
      <selection activeCell="G69" sqref="G69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5" customWidth="1"/>
    <col min="4" max="4" width="12.7109375" style="1" customWidth="1"/>
    <col min="5" max="5" width="12.7109375" style="7" customWidth="1"/>
    <col min="6" max="6" width="10.7109375" style="5" customWidth="1"/>
    <col min="7" max="7" width="24.71093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6" t="s">
        <v>121</v>
      </c>
      <c r="B6" s="16"/>
      <c r="C6" s="16"/>
      <c r="D6" s="16"/>
      <c r="E6" s="16"/>
      <c r="F6" s="16"/>
      <c r="G6" s="16"/>
    </row>
    <row r="10" spans="1:7" x14ac:dyDescent="0.2">
      <c r="A10" s="4"/>
      <c r="B10" s="18" t="s">
        <v>3</v>
      </c>
      <c r="C10" s="19" t="s">
        <v>4</v>
      </c>
      <c r="D10" s="18" t="s">
        <v>5</v>
      </c>
      <c r="E10" s="20" t="s">
        <v>7</v>
      </c>
      <c r="F10" s="19" t="s">
        <v>8</v>
      </c>
      <c r="G10" s="18"/>
    </row>
    <row r="11" spans="1:7" x14ac:dyDescent="0.2">
      <c r="A11" s="13"/>
      <c r="B11" s="21" t="s">
        <v>9</v>
      </c>
      <c r="C11" s="22" t="s">
        <v>10</v>
      </c>
      <c r="D11" s="21" t="s">
        <v>11</v>
      </c>
      <c r="E11" s="23">
        <v>51.23</v>
      </c>
      <c r="F11" s="22" t="s">
        <v>12</v>
      </c>
      <c r="G11" s="21" t="s">
        <v>13</v>
      </c>
    </row>
    <row r="12" spans="1:7" x14ac:dyDescent="0.2">
      <c r="A12" s="12"/>
      <c r="B12" s="24"/>
      <c r="C12" s="25"/>
      <c r="D12" s="24"/>
      <c r="E12" s="26">
        <f>SUM(E11)</f>
        <v>51.23</v>
      </c>
      <c r="F12" s="25"/>
      <c r="G12" s="24"/>
    </row>
    <row r="13" spans="1:7" ht="25.5" x14ac:dyDescent="0.2">
      <c r="A13" s="13"/>
      <c r="B13" s="21" t="s">
        <v>17</v>
      </c>
      <c r="C13" s="22" t="s">
        <v>18</v>
      </c>
      <c r="D13" s="21" t="s">
        <v>19</v>
      </c>
      <c r="E13" s="23">
        <v>378</v>
      </c>
      <c r="F13" s="22" t="s">
        <v>20</v>
      </c>
      <c r="G13" s="27" t="s">
        <v>21</v>
      </c>
    </row>
    <row r="14" spans="1:7" x14ac:dyDescent="0.2">
      <c r="A14" s="12"/>
      <c r="B14" s="24"/>
      <c r="C14" s="25"/>
      <c r="D14" s="24"/>
      <c r="E14" s="26">
        <f>SUM(E13)</f>
        <v>378</v>
      </c>
      <c r="F14" s="25"/>
      <c r="G14" s="24"/>
    </row>
    <row r="15" spans="1:7" ht="38.25" x14ac:dyDescent="0.2">
      <c r="A15" s="13"/>
      <c r="B15" s="21" t="s">
        <v>22</v>
      </c>
      <c r="C15" s="22" t="s">
        <v>23</v>
      </c>
      <c r="D15" s="21" t="s">
        <v>24</v>
      </c>
      <c r="E15" s="23">
        <v>486.69</v>
      </c>
      <c r="F15" s="22" t="s">
        <v>25</v>
      </c>
      <c r="G15" s="27" t="s">
        <v>26</v>
      </c>
    </row>
    <row r="16" spans="1:7" x14ac:dyDescent="0.2">
      <c r="A16" s="12"/>
      <c r="B16" s="24"/>
      <c r="C16" s="25"/>
      <c r="D16" s="24"/>
      <c r="E16" s="26">
        <f>SUM(E15)</f>
        <v>486.69</v>
      </c>
      <c r="F16" s="25"/>
      <c r="G16" s="24"/>
    </row>
    <row r="17" spans="1:7" x14ac:dyDescent="0.2">
      <c r="A17" s="13"/>
      <c r="B17" s="21" t="s">
        <v>40</v>
      </c>
      <c r="C17" s="22" t="s">
        <v>41</v>
      </c>
      <c r="D17" s="21" t="s">
        <v>42</v>
      </c>
      <c r="E17" s="23">
        <v>650</v>
      </c>
      <c r="F17" s="22" t="s">
        <v>43</v>
      </c>
      <c r="G17" s="21" t="s">
        <v>44</v>
      </c>
    </row>
    <row r="18" spans="1:7" s="3" customFormat="1" x14ac:dyDescent="0.2">
      <c r="A18" s="12"/>
      <c r="B18" s="24"/>
      <c r="C18" s="25"/>
      <c r="D18" s="24"/>
      <c r="E18" s="26">
        <f>SUM(E17)</f>
        <v>650</v>
      </c>
      <c r="F18" s="25"/>
      <c r="G18" s="24"/>
    </row>
    <row r="19" spans="1:7" ht="25.5" x14ac:dyDescent="0.2">
      <c r="A19" s="13"/>
      <c r="B19" s="21" t="s">
        <v>45</v>
      </c>
      <c r="C19" s="22" t="s">
        <v>46</v>
      </c>
      <c r="D19" s="21" t="s">
        <v>47</v>
      </c>
      <c r="E19" s="23">
        <v>187.5</v>
      </c>
      <c r="F19" s="22" t="s">
        <v>48</v>
      </c>
      <c r="G19" s="27" t="s">
        <v>49</v>
      </c>
    </row>
    <row r="20" spans="1:7" ht="25.5" x14ac:dyDescent="0.2">
      <c r="A20" s="13"/>
      <c r="B20" s="21" t="s">
        <v>45</v>
      </c>
      <c r="C20" s="22" t="s">
        <v>46</v>
      </c>
      <c r="D20" s="21" t="s">
        <v>47</v>
      </c>
      <c r="E20" s="23">
        <v>219.53</v>
      </c>
      <c r="F20" s="22" t="s">
        <v>48</v>
      </c>
      <c r="G20" s="27" t="s">
        <v>49</v>
      </c>
    </row>
    <row r="21" spans="1:7" ht="25.5" x14ac:dyDescent="0.2">
      <c r="A21" s="13"/>
      <c r="B21" s="21" t="s">
        <v>45</v>
      </c>
      <c r="C21" s="22" t="s">
        <v>46</v>
      </c>
      <c r="D21" s="21" t="s">
        <v>47</v>
      </c>
      <c r="E21" s="23">
        <v>250</v>
      </c>
      <c r="F21" s="22" t="s">
        <v>48</v>
      </c>
      <c r="G21" s="27" t="s">
        <v>49</v>
      </c>
    </row>
    <row r="22" spans="1:7" s="3" customFormat="1" x14ac:dyDescent="0.2">
      <c r="A22" s="12"/>
      <c r="B22" s="24"/>
      <c r="C22" s="25" t="s">
        <v>14</v>
      </c>
      <c r="D22" s="24"/>
      <c r="E22" s="26">
        <f>SUM(E19:E21)</f>
        <v>657.03</v>
      </c>
      <c r="F22" s="25"/>
      <c r="G22" s="24"/>
    </row>
    <row r="23" spans="1:7" x14ac:dyDescent="0.2">
      <c r="A23" s="13"/>
      <c r="B23" s="21" t="s">
        <v>50</v>
      </c>
      <c r="C23" s="22" t="s">
        <v>51</v>
      </c>
      <c r="D23" s="21" t="s">
        <v>11</v>
      </c>
      <c r="E23" s="23">
        <v>109.88</v>
      </c>
      <c r="F23" s="22" t="s">
        <v>52</v>
      </c>
      <c r="G23" s="21" t="s">
        <v>53</v>
      </c>
    </row>
    <row r="24" spans="1:7" ht="25.5" x14ac:dyDescent="0.2">
      <c r="A24" s="13"/>
      <c r="B24" s="21" t="s">
        <v>50</v>
      </c>
      <c r="C24" s="22" t="s">
        <v>51</v>
      </c>
      <c r="D24" s="21" t="s">
        <v>11</v>
      </c>
      <c r="E24" s="23">
        <v>13.51</v>
      </c>
      <c r="F24" s="22" t="s">
        <v>54</v>
      </c>
      <c r="G24" s="27" t="s">
        <v>55</v>
      </c>
    </row>
    <row r="25" spans="1:7" ht="25.5" x14ac:dyDescent="0.2">
      <c r="A25" s="13"/>
      <c r="B25" s="21" t="s">
        <v>50</v>
      </c>
      <c r="C25" s="22" t="s">
        <v>51</v>
      </c>
      <c r="D25" s="21" t="s">
        <v>11</v>
      </c>
      <c r="E25" s="23">
        <v>196.75</v>
      </c>
      <c r="F25" s="22" t="s">
        <v>54</v>
      </c>
      <c r="G25" s="27" t="s">
        <v>55</v>
      </c>
    </row>
    <row r="26" spans="1:7" ht="25.5" x14ac:dyDescent="0.2">
      <c r="A26" s="13"/>
      <c r="B26" s="21" t="s">
        <v>50</v>
      </c>
      <c r="C26" s="22" t="s">
        <v>51</v>
      </c>
      <c r="D26" s="21" t="s">
        <v>11</v>
      </c>
      <c r="E26" s="23">
        <v>75.27</v>
      </c>
      <c r="F26" s="22" t="s">
        <v>54</v>
      </c>
      <c r="G26" s="27" t="s">
        <v>55</v>
      </c>
    </row>
    <row r="27" spans="1:7" ht="25.5" x14ac:dyDescent="0.2">
      <c r="A27" s="13"/>
      <c r="B27" s="21" t="s">
        <v>50</v>
      </c>
      <c r="C27" s="22" t="s">
        <v>51</v>
      </c>
      <c r="D27" s="21" t="s">
        <v>11</v>
      </c>
      <c r="E27" s="23">
        <v>24.29</v>
      </c>
      <c r="F27" s="22" t="s">
        <v>54</v>
      </c>
      <c r="G27" s="27" t="s">
        <v>55</v>
      </c>
    </row>
    <row r="28" spans="1:7" x14ac:dyDescent="0.2">
      <c r="A28" s="13"/>
      <c r="B28" s="21" t="s">
        <v>50</v>
      </c>
      <c r="C28" s="22" t="s">
        <v>51</v>
      </c>
      <c r="D28" s="21" t="s">
        <v>11</v>
      </c>
      <c r="E28" s="23">
        <v>29.95</v>
      </c>
      <c r="F28" s="22" t="s">
        <v>52</v>
      </c>
      <c r="G28" s="21" t="s">
        <v>53</v>
      </c>
    </row>
    <row r="29" spans="1:7" ht="25.5" x14ac:dyDescent="0.2">
      <c r="A29" s="13"/>
      <c r="B29" s="21" t="s">
        <v>50</v>
      </c>
      <c r="C29" s="22" t="s">
        <v>51</v>
      </c>
      <c r="D29" s="21" t="s">
        <v>11</v>
      </c>
      <c r="E29" s="23">
        <v>61.38</v>
      </c>
      <c r="F29" s="22" t="s">
        <v>64</v>
      </c>
      <c r="G29" s="27" t="s">
        <v>65</v>
      </c>
    </row>
    <row r="30" spans="1:7" ht="25.5" x14ac:dyDescent="0.2">
      <c r="A30" s="13"/>
      <c r="B30" s="21" t="s">
        <v>50</v>
      </c>
      <c r="C30" s="22" t="s">
        <v>51</v>
      </c>
      <c r="D30" s="21" t="s">
        <v>11</v>
      </c>
      <c r="E30" s="23">
        <v>91.09</v>
      </c>
      <c r="F30" s="22" t="s">
        <v>54</v>
      </c>
      <c r="G30" s="27" t="s">
        <v>55</v>
      </c>
    </row>
    <row r="31" spans="1:7" ht="25.5" x14ac:dyDescent="0.2">
      <c r="A31" s="13"/>
      <c r="B31" s="21" t="s">
        <v>50</v>
      </c>
      <c r="C31" s="22" t="s">
        <v>51</v>
      </c>
      <c r="D31" s="21" t="s">
        <v>11</v>
      </c>
      <c r="E31" s="23">
        <v>88.03</v>
      </c>
      <c r="F31" s="22" t="s">
        <v>54</v>
      </c>
      <c r="G31" s="27" t="s">
        <v>55</v>
      </c>
    </row>
    <row r="32" spans="1:7" ht="25.5" x14ac:dyDescent="0.2">
      <c r="A32" s="13"/>
      <c r="B32" s="21" t="s">
        <v>50</v>
      </c>
      <c r="C32" s="22" t="s">
        <v>51</v>
      </c>
      <c r="D32" s="21" t="s">
        <v>11</v>
      </c>
      <c r="E32" s="23">
        <v>161.44</v>
      </c>
      <c r="F32" s="22" t="s">
        <v>54</v>
      </c>
      <c r="G32" s="27" t="s">
        <v>55</v>
      </c>
    </row>
    <row r="33" spans="1:7" ht="25.5" x14ac:dyDescent="0.2">
      <c r="A33" s="13"/>
      <c r="B33" s="21" t="s">
        <v>50</v>
      </c>
      <c r="C33" s="22" t="s">
        <v>51</v>
      </c>
      <c r="D33" s="21" t="s">
        <v>11</v>
      </c>
      <c r="E33" s="23">
        <v>106.98</v>
      </c>
      <c r="F33" s="22" t="s">
        <v>54</v>
      </c>
      <c r="G33" s="27" t="s">
        <v>55</v>
      </c>
    </row>
    <row r="34" spans="1:7" s="3" customFormat="1" x14ac:dyDescent="0.2">
      <c r="A34" s="12"/>
      <c r="B34" s="24"/>
      <c r="C34" s="25"/>
      <c r="D34" s="24"/>
      <c r="E34" s="26">
        <f>SUM(E23:E33)</f>
        <v>958.56999999999994</v>
      </c>
      <c r="F34" s="25"/>
      <c r="G34" s="24"/>
    </row>
    <row r="35" spans="1:7" ht="38.25" x14ac:dyDescent="0.2">
      <c r="A35" s="13"/>
      <c r="B35" s="21" t="s">
        <v>56</v>
      </c>
      <c r="C35" s="22" t="s">
        <v>57</v>
      </c>
      <c r="D35" s="21" t="s">
        <v>58</v>
      </c>
      <c r="E35" s="23">
        <v>53.48</v>
      </c>
      <c r="F35" s="22" t="s">
        <v>59</v>
      </c>
      <c r="G35" s="27" t="s">
        <v>60</v>
      </c>
    </row>
    <row r="36" spans="1:7" ht="38.25" x14ac:dyDescent="0.2">
      <c r="A36" s="13"/>
      <c r="B36" s="21" t="s">
        <v>56</v>
      </c>
      <c r="C36" s="22" t="s">
        <v>57</v>
      </c>
      <c r="D36" s="21" t="s">
        <v>58</v>
      </c>
      <c r="E36" s="23">
        <v>42.26</v>
      </c>
      <c r="F36" s="22" t="s">
        <v>59</v>
      </c>
      <c r="G36" s="27" t="s">
        <v>60</v>
      </c>
    </row>
    <row r="37" spans="1:7" s="3" customFormat="1" x14ac:dyDescent="0.2">
      <c r="A37" s="12"/>
      <c r="B37" s="24"/>
      <c r="C37" s="25"/>
      <c r="D37" s="24"/>
      <c r="E37" s="26">
        <f>SUM(E35:E36)</f>
        <v>95.74</v>
      </c>
      <c r="F37" s="25"/>
      <c r="G37" s="24"/>
    </row>
    <row r="38" spans="1:7" ht="25.5" x14ac:dyDescent="0.2">
      <c r="A38" s="13"/>
      <c r="B38" s="21" t="s">
        <v>61</v>
      </c>
      <c r="C38" s="22"/>
      <c r="D38" s="21"/>
      <c r="E38" s="23">
        <v>1.93</v>
      </c>
      <c r="F38" s="22" t="s">
        <v>62</v>
      </c>
      <c r="G38" s="27" t="s">
        <v>63</v>
      </c>
    </row>
    <row r="39" spans="1:7" ht="25.5" x14ac:dyDescent="0.2">
      <c r="A39" s="13"/>
      <c r="B39" s="21" t="s">
        <v>61</v>
      </c>
      <c r="C39" s="22"/>
      <c r="D39" s="21"/>
      <c r="E39" s="23">
        <v>1.25</v>
      </c>
      <c r="F39" s="22" t="s">
        <v>62</v>
      </c>
      <c r="G39" s="27" t="s">
        <v>63</v>
      </c>
    </row>
    <row r="40" spans="1:7" s="3" customFormat="1" x14ac:dyDescent="0.2">
      <c r="A40" s="12"/>
      <c r="B40" s="24"/>
      <c r="C40" s="25"/>
      <c r="D40" s="24"/>
      <c r="E40" s="26">
        <f>SUM(E38:E39)</f>
        <v>3.1799999999999997</v>
      </c>
      <c r="F40" s="25"/>
      <c r="G40" s="24"/>
    </row>
    <row r="41" spans="1:7" ht="25.5" x14ac:dyDescent="0.2">
      <c r="A41" s="13"/>
      <c r="B41" s="21" t="s">
        <v>66</v>
      </c>
      <c r="C41" s="22" t="s">
        <v>67</v>
      </c>
      <c r="D41" s="21" t="s">
        <v>68</v>
      </c>
      <c r="E41" s="23">
        <v>23.71</v>
      </c>
      <c r="F41" s="22" t="s">
        <v>54</v>
      </c>
      <c r="G41" s="27" t="s">
        <v>55</v>
      </c>
    </row>
    <row r="42" spans="1:7" ht="25.5" x14ac:dyDescent="0.2">
      <c r="A42" s="13"/>
      <c r="B42" s="21" t="s">
        <v>66</v>
      </c>
      <c r="C42" s="22" t="s">
        <v>67</v>
      </c>
      <c r="D42" s="21" t="s">
        <v>68</v>
      </c>
      <c r="E42" s="23">
        <v>217.63</v>
      </c>
      <c r="F42" s="22" t="s">
        <v>54</v>
      </c>
      <c r="G42" s="27" t="s">
        <v>55</v>
      </c>
    </row>
    <row r="43" spans="1:7" x14ac:dyDescent="0.2">
      <c r="A43" s="12"/>
      <c r="B43" s="24"/>
      <c r="C43" s="25"/>
      <c r="D43" s="24"/>
      <c r="E43" s="26">
        <f>SUM(E41:E42)</f>
        <v>241.34</v>
      </c>
      <c r="F43" s="25"/>
      <c r="G43" s="24"/>
    </row>
    <row r="44" spans="1:7" x14ac:dyDescent="0.2">
      <c r="A44" s="13"/>
      <c r="B44" s="21" t="s">
        <v>71</v>
      </c>
      <c r="C44" s="22" t="s">
        <v>72</v>
      </c>
      <c r="D44" s="21" t="s">
        <v>73</v>
      </c>
      <c r="E44" s="23">
        <v>950</v>
      </c>
      <c r="F44" s="22" t="s">
        <v>74</v>
      </c>
      <c r="G44" s="21" t="s">
        <v>75</v>
      </c>
    </row>
    <row r="45" spans="1:7" x14ac:dyDescent="0.2">
      <c r="A45" s="12"/>
      <c r="B45" s="24"/>
      <c r="C45" s="25"/>
      <c r="D45" s="24"/>
      <c r="E45" s="26">
        <f>SUM(E44)</f>
        <v>950</v>
      </c>
      <c r="F45" s="25"/>
      <c r="G45" s="24"/>
    </row>
    <row r="46" spans="1:7" x14ac:dyDescent="0.2">
      <c r="A46" s="13"/>
      <c r="B46" s="21" t="s">
        <v>76</v>
      </c>
      <c r="C46" s="22"/>
      <c r="D46" s="21"/>
      <c r="E46" s="23">
        <v>75</v>
      </c>
      <c r="F46" s="22" t="s">
        <v>77</v>
      </c>
      <c r="G46" s="21" t="s">
        <v>78</v>
      </c>
    </row>
    <row r="47" spans="1:7" s="3" customFormat="1" x14ac:dyDescent="0.2">
      <c r="A47" s="12"/>
      <c r="B47" s="24"/>
      <c r="C47" s="25"/>
      <c r="D47" s="24"/>
      <c r="E47" s="26">
        <f>SUM(E46)</f>
        <v>75</v>
      </c>
      <c r="F47" s="25"/>
      <c r="G47" s="24"/>
    </row>
    <row r="48" spans="1:7" ht="25.5" x14ac:dyDescent="0.2">
      <c r="A48" s="13"/>
      <c r="B48" s="21" t="s">
        <v>79</v>
      </c>
      <c r="C48" s="22" t="s">
        <v>80</v>
      </c>
      <c r="D48" s="21" t="s">
        <v>81</v>
      </c>
      <c r="E48" s="23">
        <v>18.29</v>
      </c>
      <c r="F48" s="22" t="s">
        <v>82</v>
      </c>
      <c r="G48" s="27" t="s">
        <v>83</v>
      </c>
    </row>
    <row r="49" spans="1:7" s="3" customFormat="1" x14ac:dyDescent="0.2">
      <c r="A49" s="12"/>
      <c r="B49" s="24"/>
      <c r="C49" s="25"/>
      <c r="D49" s="24"/>
      <c r="E49" s="26">
        <f>SUM(E48)</f>
        <v>18.29</v>
      </c>
      <c r="F49" s="25"/>
      <c r="G49" s="24"/>
    </row>
    <row r="50" spans="1:7" x14ac:dyDescent="0.2">
      <c r="A50" s="13"/>
      <c r="B50" s="21" t="s">
        <v>84</v>
      </c>
      <c r="C50" s="22" t="s">
        <v>85</v>
      </c>
      <c r="D50" s="21" t="s">
        <v>24</v>
      </c>
      <c r="E50" s="23">
        <v>50.31</v>
      </c>
      <c r="F50" s="22" t="s">
        <v>86</v>
      </c>
      <c r="G50" s="21" t="s">
        <v>87</v>
      </c>
    </row>
    <row r="51" spans="1:7" s="3" customFormat="1" x14ac:dyDescent="0.2">
      <c r="A51" s="12"/>
      <c r="B51" s="24"/>
      <c r="C51" s="25"/>
      <c r="D51" s="24"/>
      <c r="E51" s="26">
        <f>SUM(E50)</f>
        <v>50.31</v>
      </c>
      <c r="F51" s="25"/>
      <c r="G51" s="24"/>
    </row>
    <row r="52" spans="1:7" x14ac:dyDescent="0.2">
      <c r="A52" s="13"/>
      <c r="B52" s="21" t="s">
        <v>88</v>
      </c>
      <c r="C52" s="22" t="s">
        <v>89</v>
      </c>
      <c r="D52" s="21" t="s">
        <v>90</v>
      </c>
      <c r="E52" s="23">
        <v>1355.39</v>
      </c>
      <c r="F52" s="22" t="s">
        <v>91</v>
      </c>
      <c r="G52" s="21" t="s">
        <v>92</v>
      </c>
    </row>
    <row r="53" spans="1:7" s="3" customFormat="1" x14ac:dyDescent="0.2">
      <c r="A53" s="12"/>
      <c r="B53" s="24"/>
      <c r="C53" s="25"/>
      <c r="D53" s="24"/>
      <c r="E53" s="26">
        <f>SUM(E52)</f>
        <v>1355.39</v>
      </c>
      <c r="F53" s="25"/>
      <c r="G53" s="24"/>
    </row>
    <row r="54" spans="1:7" x14ac:dyDescent="0.2">
      <c r="A54" s="13"/>
      <c r="B54" s="21" t="s">
        <v>93</v>
      </c>
      <c r="C54" s="22" t="s">
        <v>94</v>
      </c>
      <c r="D54" s="21" t="s">
        <v>19</v>
      </c>
      <c r="E54" s="23">
        <v>105.89</v>
      </c>
      <c r="F54" s="22" t="s">
        <v>95</v>
      </c>
      <c r="G54" s="21" t="s">
        <v>96</v>
      </c>
    </row>
    <row r="55" spans="1:7" x14ac:dyDescent="0.2">
      <c r="A55" s="13"/>
      <c r="B55" s="21" t="s">
        <v>93</v>
      </c>
      <c r="C55" s="22" t="s">
        <v>94</v>
      </c>
      <c r="D55" s="21" t="s">
        <v>19</v>
      </c>
      <c r="E55" s="23">
        <v>15.53</v>
      </c>
      <c r="F55" s="22" t="s">
        <v>95</v>
      </c>
      <c r="G55" s="21" t="s">
        <v>96</v>
      </c>
    </row>
    <row r="56" spans="1:7" x14ac:dyDescent="0.2">
      <c r="A56" s="13"/>
      <c r="B56" s="21" t="s">
        <v>93</v>
      </c>
      <c r="C56" s="22" t="s">
        <v>94</v>
      </c>
      <c r="D56" s="21" t="s">
        <v>19</v>
      </c>
      <c r="E56" s="23">
        <v>32.39</v>
      </c>
      <c r="F56" s="22" t="s">
        <v>95</v>
      </c>
      <c r="G56" s="21" t="s">
        <v>96</v>
      </c>
    </row>
    <row r="57" spans="1:7" s="3" customFormat="1" x14ac:dyDescent="0.2">
      <c r="A57" s="12"/>
      <c r="B57" s="24"/>
      <c r="C57" s="25"/>
      <c r="D57" s="24"/>
      <c r="E57" s="26">
        <f>SUM(E54:E56)</f>
        <v>153.81</v>
      </c>
      <c r="F57" s="25"/>
      <c r="G57" s="24"/>
    </row>
    <row r="58" spans="1:7" x14ac:dyDescent="0.2">
      <c r="A58" s="13"/>
      <c r="B58" s="21" t="s">
        <v>97</v>
      </c>
      <c r="C58" s="22" t="s">
        <v>98</v>
      </c>
      <c r="D58" s="21" t="s">
        <v>19</v>
      </c>
      <c r="E58" s="23">
        <v>96.23</v>
      </c>
      <c r="F58" s="22" t="s">
        <v>99</v>
      </c>
      <c r="G58" s="21" t="s">
        <v>100</v>
      </c>
    </row>
    <row r="59" spans="1:7" s="3" customFormat="1" x14ac:dyDescent="0.2">
      <c r="A59" s="12"/>
      <c r="B59" s="24"/>
      <c r="C59" s="25"/>
      <c r="D59" s="24"/>
      <c r="E59" s="26">
        <f>SUM(E58)</f>
        <v>96.23</v>
      </c>
      <c r="F59" s="25"/>
      <c r="G59" s="24"/>
    </row>
    <row r="60" spans="1:7" x14ac:dyDescent="0.2">
      <c r="A60" s="13"/>
      <c r="B60" s="21" t="s">
        <v>101</v>
      </c>
      <c r="C60" s="22" t="s">
        <v>102</v>
      </c>
      <c r="D60" s="21" t="s">
        <v>47</v>
      </c>
      <c r="E60" s="23">
        <v>62.5</v>
      </c>
      <c r="F60" s="22" t="s">
        <v>103</v>
      </c>
      <c r="G60" s="21" t="s">
        <v>104</v>
      </c>
    </row>
    <row r="61" spans="1:7" s="3" customFormat="1" x14ac:dyDescent="0.2">
      <c r="A61" s="12"/>
      <c r="B61" s="24"/>
      <c r="C61" s="25"/>
      <c r="D61" s="24"/>
      <c r="E61" s="26">
        <f>SUM(E60)</f>
        <v>62.5</v>
      </c>
      <c r="F61" s="25"/>
      <c r="G61" s="24"/>
    </row>
    <row r="62" spans="1:7" x14ac:dyDescent="0.2">
      <c r="A62" s="13"/>
      <c r="B62" s="21" t="s">
        <v>105</v>
      </c>
      <c r="C62" s="22" t="s">
        <v>106</v>
      </c>
      <c r="D62" s="21" t="s">
        <v>107</v>
      </c>
      <c r="E62" s="23">
        <v>75</v>
      </c>
      <c r="F62" s="22" t="s">
        <v>99</v>
      </c>
      <c r="G62" s="21" t="s">
        <v>100</v>
      </c>
    </row>
    <row r="63" spans="1:7" s="3" customFormat="1" x14ac:dyDescent="0.2">
      <c r="A63" s="12"/>
      <c r="B63" s="24"/>
      <c r="C63" s="25"/>
      <c r="D63" s="24"/>
      <c r="E63" s="26">
        <f>SUM(E62)</f>
        <v>75</v>
      </c>
      <c r="F63" s="25"/>
      <c r="G63" s="24"/>
    </row>
    <row r="64" spans="1:7" x14ac:dyDescent="0.2">
      <c r="A64" s="13"/>
      <c r="B64" s="21" t="s">
        <v>108</v>
      </c>
      <c r="C64" s="22" t="s">
        <v>109</v>
      </c>
      <c r="D64" s="21" t="s">
        <v>90</v>
      </c>
      <c r="E64" s="23">
        <v>50</v>
      </c>
      <c r="F64" s="22" t="s">
        <v>110</v>
      </c>
      <c r="G64" s="21" t="s">
        <v>111</v>
      </c>
    </row>
    <row r="65" spans="1:7" s="3" customFormat="1" x14ac:dyDescent="0.2">
      <c r="A65" s="12"/>
      <c r="B65" s="24"/>
      <c r="C65" s="25"/>
      <c r="D65" s="24"/>
      <c r="E65" s="26">
        <f>SUM(E64)</f>
        <v>50</v>
      </c>
      <c r="F65" s="25"/>
      <c r="G65" s="24"/>
    </row>
    <row r="66" spans="1:7" x14ac:dyDescent="0.2">
      <c r="A66" s="13"/>
      <c r="B66" s="21" t="s">
        <v>112</v>
      </c>
      <c r="C66" s="22" t="s">
        <v>113</v>
      </c>
      <c r="D66" s="21" t="s">
        <v>114</v>
      </c>
      <c r="E66" s="23">
        <v>21.3</v>
      </c>
      <c r="F66" s="22" t="s">
        <v>115</v>
      </c>
      <c r="G66" s="21" t="s">
        <v>116</v>
      </c>
    </row>
    <row r="67" spans="1:7" x14ac:dyDescent="0.2">
      <c r="A67" s="13"/>
      <c r="B67" s="21" t="s">
        <v>112</v>
      </c>
      <c r="C67" s="22" t="s">
        <v>113</v>
      </c>
      <c r="D67" s="21" t="s">
        <v>114</v>
      </c>
      <c r="E67" s="23">
        <v>50.57</v>
      </c>
      <c r="F67" s="22" t="s">
        <v>115</v>
      </c>
      <c r="G67" s="21" t="s">
        <v>116</v>
      </c>
    </row>
    <row r="68" spans="1:7" s="3" customFormat="1" x14ac:dyDescent="0.2">
      <c r="A68" s="12"/>
      <c r="B68" s="24"/>
      <c r="C68" s="25" t="s">
        <v>14</v>
      </c>
      <c r="D68" s="24"/>
      <c r="E68" s="26">
        <f>SUM(E66:E67)</f>
        <v>71.87</v>
      </c>
      <c r="F68" s="25"/>
      <c r="G68" s="24"/>
    </row>
    <row r="69" spans="1:7" x14ac:dyDescent="0.2">
      <c r="A69" s="14"/>
      <c r="B69" s="18"/>
      <c r="C69" s="19"/>
      <c r="D69" s="18"/>
      <c r="E69" s="20">
        <f>E68+E65+E63+E61+E59+E57+E53+E51+E49+E47+E45+E43+E40+E37+E34+E22+E18+E16+E14+E12</f>
        <v>6480.1799999999985</v>
      </c>
      <c r="F69" s="19"/>
      <c r="G69" s="18"/>
    </row>
    <row r="70" spans="1:7" x14ac:dyDescent="0.2">
      <c r="A70" s="15"/>
      <c r="B70" s="8"/>
      <c r="C70" s="9"/>
      <c r="D70" s="8"/>
      <c r="E70" s="11"/>
      <c r="F70" s="9"/>
      <c r="G70" s="8"/>
    </row>
  </sheetData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abSelected="1" workbookViewId="0">
      <selection activeCell="F31" sqref="F31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43.42578125" style="6" customWidth="1"/>
    <col min="4" max="4" width="12.7109375" style="7" customWidth="1"/>
    <col min="5" max="5" width="10.7109375" style="5" customWidth="1"/>
    <col min="6" max="6" width="33.42578125" style="1" customWidth="1"/>
    <col min="7" max="16384" width="9.140625" style="1"/>
  </cols>
  <sheetData>
    <row r="2" spans="1:6" ht="15.75" x14ac:dyDescent="0.25">
      <c r="A2" s="2" t="s">
        <v>0</v>
      </c>
    </row>
    <row r="3" spans="1:6" ht="15.75" x14ac:dyDescent="0.25">
      <c r="A3" s="2" t="s">
        <v>1</v>
      </c>
    </row>
    <row r="4" spans="1:6" ht="15.75" x14ac:dyDescent="0.25">
      <c r="A4" s="2" t="s">
        <v>2</v>
      </c>
    </row>
    <row r="6" spans="1:6" ht="18.75" x14ac:dyDescent="0.3">
      <c r="A6" s="16" t="s">
        <v>121</v>
      </c>
      <c r="B6" s="16"/>
      <c r="C6" s="16"/>
      <c r="D6" s="16"/>
      <c r="E6" s="16"/>
      <c r="F6" s="16"/>
    </row>
    <row r="10" spans="1:6" x14ac:dyDescent="0.2">
      <c r="A10" s="4"/>
      <c r="B10" s="18" t="s">
        <v>140</v>
      </c>
      <c r="C10" s="28" t="s">
        <v>6</v>
      </c>
      <c r="D10" s="20" t="s">
        <v>7</v>
      </c>
      <c r="E10" s="19" t="s">
        <v>8</v>
      </c>
      <c r="F10" s="18"/>
    </row>
    <row r="11" spans="1:6" ht="25.5" x14ac:dyDescent="0.2">
      <c r="A11" s="13"/>
      <c r="B11" s="21" t="s">
        <v>141</v>
      </c>
      <c r="C11" s="29" t="s">
        <v>15</v>
      </c>
      <c r="D11" s="23">
        <v>1102.02</v>
      </c>
      <c r="E11" s="22" t="s">
        <v>122</v>
      </c>
      <c r="F11" s="27" t="s">
        <v>16</v>
      </c>
    </row>
    <row r="12" spans="1:6" x14ac:dyDescent="0.2">
      <c r="A12" s="12"/>
      <c r="B12" s="24"/>
      <c r="C12" s="30"/>
      <c r="D12" s="26">
        <v>1102.02</v>
      </c>
      <c r="E12" s="25"/>
      <c r="F12" s="24"/>
    </row>
    <row r="13" spans="1:6" x14ac:dyDescent="0.2">
      <c r="A13" s="13"/>
      <c r="B13" s="21" t="s">
        <v>141</v>
      </c>
      <c r="C13" s="29" t="s">
        <v>27</v>
      </c>
      <c r="D13" s="23">
        <v>97</v>
      </c>
      <c r="E13" s="22" t="s">
        <v>28</v>
      </c>
      <c r="F13" s="21" t="s">
        <v>29</v>
      </c>
    </row>
    <row r="14" spans="1:6" x14ac:dyDescent="0.2">
      <c r="A14" s="13"/>
      <c r="B14" s="21" t="s">
        <v>141</v>
      </c>
      <c r="C14" s="29" t="s">
        <v>30</v>
      </c>
      <c r="D14" s="23">
        <v>37.4</v>
      </c>
      <c r="E14" s="22" t="s">
        <v>28</v>
      </c>
      <c r="F14" s="21" t="s">
        <v>29</v>
      </c>
    </row>
    <row r="15" spans="1:6" x14ac:dyDescent="0.2">
      <c r="A15" s="13"/>
      <c r="B15" s="21" t="s">
        <v>141</v>
      </c>
      <c r="C15" s="29" t="s">
        <v>31</v>
      </c>
      <c r="D15" s="23">
        <v>37.4</v>
      </c>
      <c r="E15" s="22" t="s">
        <v>28</v>
      </c>
      <c r="F15" s="21" t="s">
        <v>29</v>
      </c>
    </row>
    <row r="16" spans="1:6" x14ac:dyDescent="0.2">
      <c r="A16" s="13"/>
      <c r="B16" s="21" t="s">
        <v>141</v>
      </c>
      <c r="C16" s="29" t="s">
        <v>32</v>
      </c>
      <c r="D16" s="23">
        <v>97</v>
      </c>
      <c r="E16" s="22" t="s">
        <v>28</v>
      </c>
      <c r="F16" s="21" t="s">
        <v>29</v>
      </c>
    </row>
    <row r="17" spans="1:6" x14ac:dyDescent="0.2">
      <c r="A17" s="13"/>
      <c r="B17" s="21" t="s">
        <v>141</v>
      </c>
      <c r="C17" s="29" t="s">
        <v>33</v>
      </c>
      <c r="D17" s="23">
        <v>97</v>
      </c>
      <c r="E17" s="22" t="s">
        <v>28</v>
      </c>
      <c r="F17" s="21" t="s">
        <v>29</v>
      </c>
    </row>
    <row r="18" spans="1:6" x14ac:dyDescent="0.2">
      <c r="A18" s="13"/>
      <c r="B18" s="21" t="s">
        <v>141</v>
      </c>
      <c r="C18" s="29" t="s">
        <v>118</v>
      </c>
      <c r="D18" s="23">
        <v>30</v>
      </c>
      <c r="E18" s="22" t="s">
        <v>28</v>
      </c>
      <c r="F18" s="21" t="s">
        <v>29</v>
      </c>
    </row>
    <row r="19" spans="1:6" x14ac:dyDescent="0.2">
      <c r="A19" s="13"/>
      <c r="B19" s="21" t="s">
        <v>141</v>
      </c>
      <c r="C19" s="29" t="s">
        <v>119</v>
      </c>
      <c r="D19" s="23">
        <v>219.89</v>
      </c>
      <c r="E19" s="22" t="s">
        <v>28</v>
      </c>
      <c r="F19" s="21" t="s">
        <v>29</v>
      </c>
    </row>
    <row r="20" spans="1:6" x14ac:dyDescent="0.2">
      <c r="A20" s="13"/>
      <c r="B20" s="21" t="s">
        <v>141</v>
      </c>
      <c r="C20" s="29" t="s">
        <v>120</v>
      </c>
      <c r="D20" s="23">
        <v>37</v>
      </c>
      <c r="E20" s="22" t="s">
        <v>28</v>
      </c>
      <c r="F20" s="21" t="s">
        <v>29</v>
      </c>
    </row>
    <row r="21" spans="1:6" x14ac:dyDescent="0.2">
      <c r="A21" s="12"/>
      <c r="B21" s="24"/>
      <c r="C21" s="30"/>
      <c r="D21" s="26">
        <f>SUM(D13:D20)</f>
        <v>652.69000000000005</v>
      </c>
      <c r="E21" s="25"/>
      <c r="F21" s="24"/>
    </row>
    <row r="22" spans="1:6" x14ac:dyDescent="0.2">
      <c r="A22" s="13"/>
      <c r="B22" s="21" t="s">
        <v>146</v>
      </c>
      <c r="C22" s="29" t="s">
        <v>142</v>
      </c>
      <c r="D22" s="23">
        <v>61700.86</v>
      </c>
      <c r="E22" s="22" t="s">
        <v>124</v>
      </c>
      <c r="F22" s="21" t="s">
        <v>126</v>
      </c>
    </row>
    <row r="23" spans="1:6" x14ac:dyDescent="0.2">
      <c r="A23" s="13"/>
      <c r="B23" s="21" t="s">
        <v>146</v>
      </c>
      <c r="C23" s="29" t="s">
        <v>143</v>
      </c>
      <c r="D23" s="23">
        <v>10180.65</v>
      </c>
      <c r="E23" s="22" t="s">
        <v>125</v>
      </c>
      <c r="F23" s="21" t="s">
        <v>130</v>
      </c>
    </row>
    <row r="24" spans="1:6" x14ac:dyDescent="0.2">
      <c r="A24" s="13"/>
      <c r="B24" s="21" t="s">
        <v>146</v>
      </c>
      <c r="C24" s="29" t="s">
        <v>144</v>
      </c>
      <c r="D24" s="23">
        <v>462.31</v>
      </c>
      <c r="E24" s="22" t="s">
        <v>127</v>
      </c>
      <c r="F24" s="21" t="s">
        <v>128</v>
      </c>
    </row>
    <row r="25" spans="1:6" x14ac:dyDescent="0.2">
      <c r="A25" s="12"/>
      <c r="B25" s="24"/>
      <c r="C25" s="30"/>
      <c r="D25" s="26">
        <f>SUM(D22:D24)</f>
        <v>72343.819999999992</v>
      </c>
      <c r="E25" s="25"/>
      <c r="F25" s="24"/>
    </row>
    <row r="26" spans="1:6" x14ac:dyDescent="0.2">
      <c r="A26" s="13"/>
      <c r="B26" s="21" t="s">
        <v>141</v>
      </c>
      <c r="C26" s="29" t="s">
        <v>145</v>
      </c>
      <c r="D26" s="23">
        <v>969.75</v>
      </c>
      <c r="E26" s="22" t="s">
        <v>34</v>
      </c>
      <c r="F26" s="21" t="s">
        <v>129</v>
      </c>
    </row>
    <row r="27" spans="1:6" x14ac:dyDescent="0.2">
      <c r="A27" s="13"/>
      <c r="B27" s="21" t="s">
        <v>141</v>
      </c>
      <c r="C27" s="29" t="s">
        <v>35</v>
      </c>
      <c r="D27" s="23">
        <v>160.01</v>
      </c>
      <c r="E27" s="22" t="s">
        <v>36</v>
      </c>
      <c r="F27" s="21" t="s">
        <v>136</v>
      </c>
    </row>
    <row r="28" spans="1:6" x14ac:dyDescent="0.2">
      <c r="A28" s="13"/>
      <c r="B28" s="21" t="s">
        <v>141</v>
      </c>
      <c r="C28" s="29" t="s">
        <v>39</v>
      </c>
      <c r="D28" s="23">
        <v>90</v>
      </c>
      <c r="E28" s="22" t="s">
        <v>37</v>
      </c>
      <c r="F28" s="21" t="s">
        <v>38</v>
      </c>
    </row>
    <row r="29" spans="1:6" x14ac:dyDescent="0.2">
      <c r="A29" s="12"/>
      <c r="B29" s="24"/>
      <c r="C29" s="30"/>
      <c r="D29" s="26">
        <f>SUM(D26:D28)</f>
        <v>1219.76</v>
      </c>
      <c r="E29" s="25"/>
      <c r="F29" s="24"/>
    </row>
    <row r="30" spans="1:6" x14ac:dyDescent="0.2">
      <c r="A30" s="13"/>
      <c r="B30" s="21" t="s">
        <v>141</v>
      </c>
      <c r="C30" s="29" t="s">
        <v>69</v>
      </c>
      <c r="D30" s="23">
        <v>120.18</v>
      </c>
      <c r="E30" s="22" t="s">
        <v>131</v>
      </c>
      <c r="F30" s="21" t="s">
        <v>133</v>
      </c>
    </row>
    <row r="31" spans="1:6" x14ac:dyDescent="0.2">
      <c r="A31" s="13"/>
      <c r="B31" s="21" t="s">
        <v>141</v>
      </c>
      <c r="C31" s="29" t="s">
        <v>70</v>
      </c>
      <c r="D31" s="23">
        <v>19.82</v>
      </c>
      <c r="E31" s="22" t="s">
        <v>132</v>
      </c>
      <c r="F31" s="21" t="s">
        <v>137</v>
      </c>
    </row>
    <row r="32" spans="1:6" x14ac:dyDescent="0.2">
      <c r="A32" s="12"/>
      <c r="B32" s="24"/>
      <c r="C32" s="30"/>
      <c r="D32" s="26">
        <f>SUM(D30:D31)</f>
        <v>140</v>
      </c>
      <c r="E32" s="25"/>
      <c r="F32" s="24"/>
    </row>
    <row r="33" spans="1:6" x14ac:dyDescent="0.2">
      <c r="A33" s="13"/>
      <c r="B33" s="21" t="s">
        <v>141</v>
      </c>
      <c r="C33" s="29" t="s">
        <v>117</v>
      </c>
      <c r="D33" s="23">
        <v>416.67</v>
      </c>
      <c r="E33" s="22" t="s">
        <v>134</v>
      </c>
      <c r="F33" s="21" t="s">
        <v>139</v>
      </c>
    </row>
    <row r="34" spans="1:6" x14ac:dyDescent="0.2">
      <c r="A34" s="13"/>
      <c r="B34" s="21" t="s">
        <v>141</v>
      </c>
      <c r="C34" s="29" t="s">
        <v>123</v>
      </c>
      <c r="D34" s="23">
        <v>31.25</v>
      </c>
      <c r="E34" s="22" t="s">
        <v>135</v>
      </c>
      <c r="F34" s="21" t="s">
        <v>138</v>
      </c>
    </row>
    <row r="35" spans="1:6" x14ac:dyDescent="0.2">
      <c r="A35" s="13"/>
      <c r="B35" s="21"/>
      <c r="C35" s="29"/>
      <c r="D35" s="23">
        <f>SUM(D33:D34)</f>
        <v>447.92</v>
      </c>
      <c r="E35" s="22"/>
      <c r="F35" s="21"/>
    </row>
    <row r="36" spans="1:6" x14ac:dyDescent="0.2">
      <c r="A36" s="14"/>
      <c r="B36" s="18"/>
      <c r="C36" s="28"/>
      <c r="D36" s="20">
        <f>D35+D32+D29+D25+D21+D12</f>
        <v>75906.209999999992</v>
      </c>
      <c r="E36" s="19"/>
      <c r="F36" s="18"/>
    </row>
    <row r="37" spans="1:6" x14ac:dyDescent="0.2">
      <c r="A37" s="15"/>
      <c r="B37" s="8"/>
      <c r="C37" s="10"/>
      <c r="D37" s="11"/>
      <c r="E37" s="9"/>
      <c r="F37" s="8"/>
    </row>
    <row r="39" spans="1:6" x14ac:dyDescent="0.2">
      <c r="C39" s="17"/>
    </row>
    <row r="40" spans="1:6" x14ac:dyDescent="0.2">
      <c r="C40" s="17"/>
    </row>
    <row r="41" spans="1:6" x14ac:dyDescent="0.2">
      <c r="C41" s="17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 I</vt:lpstr>
      <vt:lpstr>Kategorija II</vt:lpstr>
      <vt:lpstr>'Kategorija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rachunovodja</dc:creator>
  <cp:lastModifiedBy>rachunovodja</cp:lastModifiedBy>
  <dcterms:created xsi:type="dcterms:W3CDTF">2025-06-09T09:38:23Z</dcterms:created>
  <dcterms:modified xsi:type="dcterms:W3CDTF">2025-06-09T10:06:05Z</dcterms:modified>
</cp:coreProperties>
</file>